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750" windowHeight="9750" activeTab="0"/>
  </bookViews>
  <sheets>
    <sheet name="12-13" sheetId="1" r:id="rId1"/>
  </sheets>
  <definedNames/>
  <calcPr fullCalcOnLoad="1"/>
</workbook>
</file>

<file path=xl/sharedStrings.xml><?xml version="1.0" encoding="utf-8"?>
<sst xmlns="http://schemas.openxmlformats.org/spreadsheetml/2006/main" count="136" uniqueCount="61">
  <si>
    <t>№ з/п</t>
  </si>
  <si>
    <t>1 кл.</t>
  </si>
  <si>
    <t>2 кл.</t>
  </si>
  <si>
    <t>3 кл.</t>
  </si>
  <si>
    <t xml:space="preserve">4 кл. </t>
  </si>
  <si>
    <t>1 - 4 кл.</t>
  </si>
  <si>
    <t>5 кл.</t>
  </si>
  <si>
    <t>6 кл.</t>
  </si>
  <si>
    <t>7 кл.</t>
  </si>
  <si>
    <t>8 кл.</t>
  </si>
  <si>
    <t>9 кл.</t>
  </si>
  <si>
    <t>5 - 9 кл.</t>
  </si>
  <si>
    <t>10 кл.</t>
  </si>
  <si>
    <t>11 кл.</t>
  </si>
  <si>
    <t>10 - 11 кл.</t>
  </si>
  <si>
    <t>ВСЬОГО</t>
  </si>
  <si>
    <t>класів</t>
  </si>
  <si>
    <t>учнів</t>
  </si>
  <si>
    <t xml:space="preserve">Дергачівський                     ліцей № 2  </t>
  </si>
  <si>
    <t>Дергачівська гімназія № 3</t>
  </si>
  <si>
    <t>Пересічанська         ЗОШ</t>
  </si>
  <si>
    <t>Солоницівська    ЗОШ № 2</t>
  </si>
  <si>
    <t>Солоницівська гімназія № 3</t>
  </si>
  <si>
    <t>Вільшанська      ЗОШ</t>
  </si>
  <si>
    <t xml:space="preserve">Прудянська                 ЗОШ </t>
  </si>
  <si>
    <t>ВСЬОГО ПО ЗНЗ (місто)</t>
  </si>
  <si>
    <t xml:space="preserve"> Дергачівський НВК № 1</t>
  </si>
  <si>
    <t xml:space="preserve">Солоницівський НВК "Перлина" </t>
  </si>
  <si>
    <t>Слатинський НВК</t>
  </si>
  <si>
    <t>ВСЬОГО ПО НВК (місто)</t>
  </si>
  <si>
    <t>РАЗОМ ПО МІСТУ</t>
  </si>
  <si>
    <t>Дворічнокутянська ЗОШ</t>
  </si>
  <si>
    <t>Цупівська              ЗОШ</t>
  </si>
  <si>
    <t>Полівська            ЗОШ</t>
  </si>
  <si>
    <t>Подвірський            НВК</t>
  </si>
  <si>
    <t xml:space="preserve">Токарівський      НВК </t>
  </si>
  <si>
    <t xml:space="preserve">Протопопівський НВК     </t>
  </si>
  <si>
    <t>ВСЬОГО ПО НВК (СЕЛО)</t>
  </si>
  <si>
    <t>ВСЬОГО ПО СЕЛУ</t>
  </si>
  <si>
    <t>РАЗОМ ПО РАЙОНУ</t>
  </si>
  <si>
    <t>Керівник апарату райдержадміністрації</t>
  </si>
  <si>
    <t>Т.Остропілець</t>
  </si>
  <si>
    <t>Назва закладу</t>
  </si>
  <si>
    <t>Великопроходів ська ЗОШ</t>
  </si>
  <si>
    <t xml:space="preserve">Дергачівський НВК            </t>
  </si>
  <si>
    <t xml:space="preserve">Безруківський НВК              </t>
  </si>
  <si>
    <t xml:space="preserve"> </t>
  </si>
  <si>
    <t>Ветеринарний НВК</t>
  </si>
  <si>
    <t>НА 2012/ 2013 НАВЧАЛЬНИЙ РІК</t>
  </si>
  <si>
    <t>Додаток 2</t>
  </si>
  <si>
    <t xml:space="preserve">до розпорядження голови районної державної адміністрації </t>
  </si>
  <si>
    <r>
      <t xml:space="preserve"> </t>
    </r>
    <r>
      <rPr>
        <sz val="14"/>
        <rFont val="Times New Roman"/>
        <family val="1"/>
      </rPr>
      <t xml:space="preserve">МЕРЕЖА ЗАГАЛЬНООСВІТНІХ  НАВЧАЛЬНИХ ЗАКЛАДІВ ДЕРГАЧІВСЬКОГО РАЙОНУ </t>
    </r>
  </si>
  <si>
    <t>Малоданилівсь- кий   ліцей</t>
  </si>
  <si>
    <t>Солоницівський колегіум</t>
  </si>
  <si>
    <t xml:space="preserve">Козачолопансь кий НВК </t>
  </si>
  <si>
    <t xml:space="preserve">Черкасько-Лозів ська ЗОШ </t>
  </si>
  <si>
    <t>Русько-Лозівська      ЗОШ</t>
  </si>
  <si>
    <t>ВСЬОГО ПО ЗНЗ   I - III cт. (село)</t>
  </si>
  <si>
    <t>ВСЬОГО ПО ЗНЗ   I - II ст. (село)</t>
  </si>
  <si>
    <t>Керівник апарату районної державної адміністрації                                                                                         Т.Д.Остропілець</t>
  </si>
  <si>
    <t>від 03 вересня 2012 року № 645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</si>
</sst>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12"/>
      <name val="Arial Cyr"/>
      <family val="2"/>
    </font>
    <font>
      <sz val="8"/>
      <color indexed="8"/>
      <name val="Arial Cyr"/>
      <family val="2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/>
    </xf>
    <xf numFmtId="0" fontId="5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 textRotation="90" wrapText="1"/>
    </xf>
    <xf numFmtId="0" fontId="10" fillId="24" borderId="10" xfId="0" applyFont="1" applyFill="1" applyBorder="1" applyAlignment="1">
      <alignment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/>
    </xf>
    <xf numFmtId="0" fontId="10" fillId="24" borderId="10" xfId="0" applyFont="1" applyFill="1" applyBorder="1" applyAlignment="1">
      <alignment horizontal="center" textRotation="90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textRotation="90" wrapText="1"/>
    </xf>
    <xf numFmtId="0" fontId="10" fillId="0" borderId="10" xfId="0" applyFont="1" applyFill="1" applyBorder="1" applyAlignment="1">
      <alignment horizontal="center" textRotation="90" wrapText="1"/>
    </xf>
    <xf numFmtId="0" fontId="6" fillId="24" borderId="10" xfId="0" applyFont="1" applyFill="1" applyBorder="1" applyAlignment="1">
      <alignment horizontal="center" textRotation="90" wrapText="1"/>
    </xf>
    <xf numFmtId="0" fontId="11" fillId="0" borderId="1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9" fillId="0" borderId="0" xfId="0" applyFont="1" applyFill="1" applyAlignment="1">
      <alignment horizontal="left" wrapText="1" shrinkToFit="1"/>
    </xf>
    <xf numFmtId="0" fontId="0" fillId="0" borderId="0" xfId="0" applyFill="1" applyAlignment="1">
      <alignment horizontal="left" wrapText="1" shrinkToFit="1"/>
    </xf>
    <xf numFmtId="0" fontId="11" fillId="0" borderId="11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"/>
  <sheetViews>
    <sheetView tabSelected="1" zoomScale="112" zoomScaleNormal="112" zoomScalePageLayoutView="0" workbookViewId="0" topLeftCell="A1">
      <selection activeCell="A4" sqref="A4:AF4"/>
    </sheetView>
  </sheetViews>
  <sheetFormatPr defaultColWidth="9.00390625" defaultRowHeight="12.75"/>
  <cols>
    <col min="1" max="1" width="2.875" style="1" customWidth="1"/>
    <col min="2" max="2" width="13.75390625" style="1" customWidth="1"/>
    <col min="3" max="3" width="3.75390625" style="1" customWidth="1"/>
    <col min="4" max="5" width="4.125" style="1" customWidth="1"/>
    <col min="6" max="6" width="4.75390625" style="1" customWidth="1"/>
    <col min="7" max="7" width="4.375" style="1" customWidth="1"/>
    <col min="8" max="9" width="4.25390625" style="1" customWidth="1"/>
    <col min="10" max="10" width="4.00390625" style="1" customWidth="1"/>
    <col min="11" max="11" width="4.125" style="1" customWidth="1"/>
    <col min="12" max="12" width="4.375" style="2" customWidth="1"/>
    <col min="13" max="13" width="4.00390625" style="1" customWidth="1"/>
    <col min="14" max="14" width="4.25390625" style="1" customWidth="1"/>
    <col min="15" max="15" width="4.00390625" style="1" customWidth="1"/>
    <col min="16" max="16" width="4.375" style="1" customWidth="1"/>
    <col min="17" max="17" width="4.125" style="1" customWidth="1"/>
    <col min="18" max="18" width="4.75390625" style="1" customWidth="1"/>
    <col min="19" max="19" width="4.125" style="1" customWidth="1"/>
    <col min="20" max="20" width="4.375" style="1" customWidth="1"/>
    <col min="21" max="21" width="4.125" style="1" customWidth="1"/>
    <col min="22" max="22" width="4.25390625" style="1" customWidth="1"/>
    <col min="23" max="23" width="4.125" style="3" customWidth="1"/>
    <col min="24" max="24" width="5.125" style="3" customWidth="1"/>
    <col min="25" max="25" width="3.75390625" style="1" customWidth="1"/>
    <col min="26" max="26" width="4.25390625" style="1" customWidth="1"/>
    <col min="27" max="27" width="4.125" style="1" customWidth="1"/>
    <col min="28" max="28" width="5.125" style="1" customWidth="1"/>
    <col min="29" max="29" width="4.125" style="1" customWidth="1"/>
    <col min="30" max="30" width="4.25390625" style="1" customWidth="1"/>
    <col min="31" max="31" width="4.375" style="5" customWidth="1"/>
    <col min="32" max="32" width="6.00390625" style="1" customWidth="1"/>
    <col min="33" max="33" width="9.125" style="4" customWidth="1"/>
    <col min="34" max="16384" width="9.125" style="1" customWidth="1"/>
  </cols>
  <sheetData>
    <row r="1" spans="26:32" ht="18.75">
      <c r="Z1" s="56" t="s">
        <v>49</v>
      </c>
      <c r="AA1" s="57"/>
      <c r="AB1" s="57"/>
      <c r="AC1" s="57"/>
      <c r="AD1" s="57"/>
      <c r="AE1" s="57"/>
      <c r="AF1" s="57"/>
    </row>
    <row r="2" spans="26:32" ht="57.75" customHeight="1">
      <c r="Z2" s="58" t="s">
        <v>50</v>
      </c>
      <c r="AA2" s="59"/>
      <c r="AB2" s="59"/>
      <c r="AC2" s="59"/>
      <c r="AD2" s="59"/>
      <c r="AE2" s="59"/>
      <c r="AF2" s="59"/>
    </row>
    <row r="3" spans="26:32" ht="15.75">
      <c r="Z3" s="61" t="s">
        <v>60</v>
      </c>
      <c r="AA3" s="62"/>
      <c r="AB3" s="62"/>
      <c r="AC3" s="62"/>
      <c r="AD3" s="62"/>
      <c r="AE3" s="62"/>
      <c r="AF3" s="62"/>
    </row>
    <row r="4" spans="1:32" ht="29.25" customHeight="1">
      <c r="A4" s="51" t="s">
        <v>51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ht="19.5" customHeight="1">
      <c r="A5" s="54" t="s">
        <v>48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</row>
    <row r="6" ht="15" customHeight="1"/>
    <row r="7" spans="1:33" s="7" customFormat="1" ht="12.75" customHeight="1">
      <c r="A7" s="44" t="s">
        <v>0</v>
      </c>
      <c r="B7" s="52" t="s">
        <v>42</v>
      </c>
      <c r="C7" s="50" t="s">
        <v>1</v>
      </c>
      <c r="D7" s="50"/>
      <c r="E7" s="50" t="s">
        <v>2</v>
      </c>
      <c r="F7" s="50"/>
      <c r="G7" s="50" t="s">
        <v>3</v>
      </c>
      <c r="H7" s="50"/>
      <c r="I7" s="50" t="s">
        <v>4</v>
      </c>
      <c r="J7" s="50"/>
      <c r="K7" s="49" t="s">
        <v>5</v>
      </c>
      <c r="L7" s="49"/>
      <c r="M7" s="50" t="s">
        <v>6</v>
      </c>
      <c r="N7" s="50"/>
      <c r="O7" s="50" t="s">
        <v>7</v>
      </c>
      <c r="P7" s="50"/>
      <c r="Q7" s="50" t="s">
        <v>8</v>
      </c>
      <c r="R7" s="50"/>
      <c r="S7" s="50" t="s">
        <v>9</v>
      </c>
      <c r="T7" s="50"/>
      <c r="U7" s="50" t="s">
        <v>10</v>
      </c>
      <c r="V7" s="50"/>
      <c r="W7" s="49" t="s">
        <v>11</v>
      </c>
      <c r="X7" s="49"/>
      <c r="Y7" s="50" t="s">
        <v>12</v>
      </c>
      <c r="Z7" s="50"/>
      <c r="AA7" s="50" t="s">
        <v>13</v>
      </c>
      <c r="AB7" s="50"/>
      <c r="AC7" s="49" t="s">
        <v>14</v>
      </c>
      <c r="AD7" s="49"/>
      <c r="AE7" s="53" t="s">
        <v>15</v>
      </c>
      <c r="AF7" s="53"/>
      <c r="AG7" s="6"/>
    </row>
    <row r="8" spans="1:33" s="7" customFormat="1" ht="33" customHeight="1">
      <c r="A8" s="44"/>
      <c r="B8" s="52"/>
      <c r="C8" s="21" t="s">
        <v>16</v>
      </c>
      <c r="D8" s="21" t="s">
        <v>17</v>
      </c>
      <c r="E8" s="21" t="s">
        <v>16</v>
      </c>
      <c r="F8" s="21" t="s">
        <v>17</v>
      </c>
      <c r="G8" s="21" t="s">
        <v>16</v>
      </c>
      <c r="H8" s="21" t="s">
        <v>17</v>
      </c>
      <c r="I8" s="21" t="s">
        <v>16</v>
      </c>
      <c r="J8" s="21" t="s">
        <v>17</v>
      </c>
      <c r="K8" s="38" t="s">
        <v>16</v>
      </c>
      <c r="L8" s="38" t="s">
        <v>17</v>
      </c>
      <c r="M8" s="21" t="s">
        <v>16</v>
      </c>
      <c r="N8" s="21" t="s">
        <v>17</v>
      </c>
      <c r="O8" s="21" t="s">
        <v>16</v>
      </c>
      <c r="P8" s="21" t="s">
        <v>17</v>
      </c>
      <c r="Q8" s="21" t="s">
        <v>16</v>
      </c>
      <c r="R8" s="21" t="s">
        <v>17</v>
      </c>
      <c r="S8" s="21" t="s">
        <v>16</v>
      </c>
      <c r="T8" s="21" t="s">
        <v>17</v>
      </c>
      <c r="U8" s="21" t="s">
        <v>16</v>
      </c>
      <c r="V8" s="21" t="s">
        <v>17</v>
      </c>
      <c r="W8" s="38" t="s">
        <v>16</v>
      </c>
      <c r="X8" s="38" t="s">
        <v>17</v>
      </c>
      <c r="Y8" s="21" t="s">
        <v>16</v>
      </c>
      <c r="Z8" s="21" t="s">
        <v>17</v>
      </c>
      <c r="AA8" s="21" t="s">
        <v>16</v>
      </c>
      <c r="AB8" s="21" t="s">
        <v>17</v>
      </c>
      <c r="AC8" s="38" t="s">
        <v>16</v>
      </c>
      <c r="AD8" s="38" t="s">
        <v>17</v>
      </c>
      <c r="AE8" s="25" t="s">
        <v>16</v>
      </c>
      <c r="AF8" s="25" t="s">
        <v>17</v>
      </c>
      <c r="AG8" s="6"/>
    </row>
    <row r="9" spans="1:32" ht="22.5" customHeight="1">
      <c r="A9" s="29">
        <v>1</v>
      </c>
      <c r="B9" s="30" t="s">
        <v>18</v>
      </c>
      <c r="C9" s="31">
        <v>2</v>
      </c>
      <c r="D9" s="31">
        <v>51</v>
      </c>
      <c r="E9" s="31">
        <v>2</v>
      </c>
      <c r="F9" s="31">
        <v>64</v>
      </c>
      <c r="G9" s="31">
        <v>2</v>
      </c>
      <c r="H9" s="31">
        <v>57</v>
      </c>
      <c r="I9" s="31">
        <v>2</v>
      </c>
      <c r="J9" s="31">
        <v>43</v>
      </c>
      <c r="K9" s="35">
        <f aca="true" t="shared" si="0" ref="K9:K17">C9+E9+G9+I9</f>
        <v>8</v>
      </c>
      <c r="L9" s="35">
        <f aca="true" t="shared" si="1" ref="L9:L17">D9+F9+H9+J9</f>
        <v>215</v>
      </c>
      <c r="M9" s="31">
        <v>2</v>
      </c>
      <c r="N9" s="31">
        <v>46</v>
      </c>
      <c r="O9" s="31">
        <v>2</v>
      </c>
      <c r="P9" s="31">
        <v>41</v>
      </c>
      <c r="Q9" s="31">
        <v>1</v>
      </c>
      <c r="R9" s="31">
        <v>30</v>
      </c>
      <c r="S9" s="31">
        <v>2</v>
      </c>
      <c r="T9" s="31">
        <v>45</v>
      </c>
      <c r="U9" s="31">
        <v>2</v>
      </c>
      <c r="V9" s="31">
        <v>50</v>
      </c>
      <c r="W9" s="35">
        <f aca="true" t="shared" si="2" ref="W9:W17">M9+O9+Q9+S9+U9</f>
        <v>9</v>
      </c>
      <c r="X9" s="35">
        <f aca="true" t="shared" si="3" ref="X9:X17">N9+P9+R9+T9+V9</f>
        <v>212</v>
      </c>
      <c r="Y9" s="31">
        <v>2</v>
      </c>
      <c r="Z9" s="31">
        <v>43</v>
      </c>
      <c r="AA9" s="31">
        <v>2</v>
      </c>
      <c r="AB9" s="31">
        <v>40</v>
      </c>
      <c r="AC9" s="35">
        <f aca="true" t="shared" si="4" ref="AC9:AC17">Y9+AA9</f>
        <v>4</v>
      </c>
      <c r="AD9" s="35">
        <f aca="true" t="shared" si="5" ref="AD9:AD17">Z9+AB9</f>
        <v>83</v>
      </c>
      <c r="AE9" s="31">
        <f aca="true" t="shared" si="6" ref="AE9:AE17">K9+W9+AC9</f>
        <v>21</v>
      </c>
      <c r="AF9" s="31">
        <f aca="true" t="shared" si="7" ref="AF9:AF17">L9+X9+AD9</f>
        <v>510</v>
      </c>
    </row>
    <row r="10" spans="1:32" ht="22.5" customHeight="1">
      <c r="A10" s="29">
        <v>2</v>
      </c>
      <c r="B10" s="30" t="s">
        <v>19</v>
      </c>
      <c r="C10" s="29">
        <v>3</v>
      </c>
      <c r="D10" s="29">
        <v>79</v>
      </c>
      <c r="E10" s="29">
        <v>3</v>
      </c>
      <c r="F10" s="29">
        <v>81</v>
      </c>
      <c r="G10" s="29">
        <v>3</v>
      </c>
      <c r="H10" s="29">
        <v>87</v>
      </c>
      <c r="I10" s="29">
        <v>3</v>
      </c>
      <c r="J10" s="29">
        <v>72</v>
      </c>
      <c r="K10" s="40">
        <f t="shared" si="0"/>
        <v>12</v>
      </c>
      <c r="L10" s="40">
        <f t="shared" si="1"/>
        <v>319</v>
      </c>
      <c r="M10" s="29">
        <v>3</v>
      </c>
      <c r="N10" s="29">
        <v>81</v>
      </c>
      <c r="O10" s="29">
        <v>4</v>
      </c>
      <c r="P10" s="29">
        <v>95</v>
      </c>
      <c r="Q10" s="29">
        <v>4</v>
      </c>
      <c r="R10" s="29">
        <v>119</v>
      </c>
      <c r="S10" s="29">
        <v>3</v>
      </c>
      <c r="T10" s="29">
        <v>71</v>
      </c>
      <c r="U10" s="29">
        <v>3</v>
      </c>
      <c r="V10" s="29">
        <v>67</v>
      </c>
      <c r="W10" s="40">
        <f t="shared" si="2"/>
        <v>17</v>
      </c>
      <c r="X10" s="40">
        <f t="shared" si="3"/>
        <v>433</v>
      </c>
      <c r="Y10" s="29">
        <v>2</v>
      </c>
      <c r="Z10" s="29">
        <v>55</v>
      </c>
      <c r="AA10" s="29">
        <v>3</v>
      </c>
      <c r="AB10" s="29">
        <v>72</v>
      </c>
      <c r="AC10" s="40">
        <f t="shared" si="4"/>
        <v>5</v>
      </c>
      <c r="AD10" s="40">
        <f t="shared" si="5"/>
        <v>127</v>
      </c>
      <c r="AE10" s="29">
        <f t="shared" si="6"/>
        <v>34</v>
      </c>
      <c r="AF10" s="29">
        <f t="shared" si="7"/>
        <v>879</v>
      </c>
    </row>
    <row r="11" spans="1:32" ht="22.5" customHeight="1">
      <c r="A11" s="29">
        <v>3</v>
      </c>
      <c r="B11" s="30" t="s">
        <v>52</v>
      </c>
      <c r="C11" s="29">
        <v>2</v>
      </c>
      <c r="D11" s="29">
        <v>56</v>
      </c>
      <c r="E11" s="29">
        <v>2</v>
      </c>
      <c r="F11" s="29">
        <v>41</v>
      </c>
      <c r="G11" s="29">
        <v>2</v>
      </c>
      <c r="H11" s="29">
        <v>47</v>
      </c>
      <c r="I11" s="29">
        <v>2</v>
      </c>
      <c r="J11" s="29">
        <v>51</v>
      </c>
      <c r="K11" s="32">
        <f t="shared" si="0"/>
        <v>8</v>
      </c>
      <c r="L11" s="32">
        <f t="shared" si="1"/>
        <v>195</v>
      </c>
      <c r="M11" s="29">
        <v>2</v>
      </c>
      <c r="N11" s="29">
        <v>38</v>
      </c>
      <c r="O11" s="29">
        <v>2</v>
      </c>
      <c r="P11" s="29">
        <v>41</v>
      </c>
      <c r="Q11" s="29">
        <v>1</v>
      </c>
      <c r="R11" s="29">
        <v>30</v>
      </c>
      <c r="S11" s="29">
        <v>2</v>
      </c>
      <c r="T11" s="29">
        <v>37</v>
      </c>
      <c r="U11" s="29">
        <v>1</v>
      </c>
      <c r="V11" s="29">
        <v>29</v>
      </c>
      <c r="W11" s="32">
        <f t="shared" si="2"/>
        <v>8</v>
      </c>
      <c r="X11" s="32">
        <f t="shared" si="3"/>
        <v>175</v>
      </c>
      <c r="Y11" s="29">
        <v>1</v>
      </c>
      <c r="Z11" s="29">
        <v>28</v>
      </c>
      <c r="AA11" s="29">
        <v>2</v>
      </c>
      <c r="AB11" s="29">
        <v>34</v>
      </c>
      <c r="AC11" s="32">
        <f t="shared" si="4"/>
        <v>3</v>
      </c>
      <c r="AD11" s="32">
        <f t="shared" si="5"/>
        <v>62</v>
      </c>
      <c r="AE11" s="31">
        <f t="shared" si="6"/>
        <v>19</v>
      </c>
      <c r="AF11" s="31">
        <f t="shared" si="7"/>
        <v>432</v>
      </c>
    </row>
    <row r="12" spans="1:32" s="8" customFormat="1" ht="22.5" customHeight="1">
      <c r="A12" s="29">
        <v>4</v>
      </c>
      <c r="B12" s="30" t="s">
        <v>20</v>
      </c>
      <c r="C12" s="29">
        <v>2</v>
      </c>
      <c r="D12" s="29">
        <v>60</v>
      </c>
      <c r="E12" s="29">
        <v>3</v>
      </c>
      <c r="F12" s="29">
        <v>65</v>
      </c>
      <c r="G12" s="29">
        <v>3</v>
      </c>
      <c r="H12" s="29">
        <v>65</v>
      </c>
      <c r="I12" s="29">
        <v>2</v>
      </c>
      <c r="J12" s="29">
        <v>55</v>
      </c>
      <c r="K12" s="32">
        <f t="shared" si="0"/>
        <v>10</v>
      </c>
      <c r="L12" s="32">
        <f t="shared" si="1"/>
        <v>245</v>
      </c>
      <c r="M12" s="29">
        <v>2</v>
      </c>
      <c r="N12" s="29">
        <v>58</v>
      </c>
      <c r="O12" s="29">
        <v>3</v>
      </c>
      <c r="P12" s="29">
        <v>62</v>
      </c>
      <c r="Q12" s="29">
        <v>3</v>
      </c>
      <c r="R12" s="29">
        <v>76</v>
      </c>
      <c r="S12" s="29">
        <v>2</v>
      </c>
      <c r="T12" s="29">
        <v>52</v>
      </c>
      <c r="U12" s="29">
        <v>2</v>
      </c>
      <c r="V12" s="29">
        <v>56</v>
      </c>
      <c r="W12" s="32">
        <f t="shared" si="2"/>
        <v>12</v>
      </c>
      <c r="X12" s="32">
        <f t="shared" si="3"/>
        <v>304</v>
      </c>
      <c r="Y12" s="29">
        <v>1</v>
      </c>
      <c r="Z12" s="29">
        <v>19</v>
      </c>
      <c r="AA12" s="29">
        <v>2</v>
      </c>
      <c r="AB12" s="29">
        <v>33</v>
      </c>
      <c r="AC12" s="32">
        <f t="shared" si="4"/>
        <v>3</v>
      </c>
      <c r="AD12" s="32">
        <f t="shared" si="5"/>
        <v>52</v>
      </c>
      <c r="AE12" s="31">
        <f t="shared" si="6"/>
        <v>25</v>
      </c>
      <c r="AF12" s="31">
        <f t="shared" si="7"/>
        <v>601</v>
      </c>
    </row>
    <row r="13" spans="1:32" s="2" customFormat="1" ht="22.5" customHeight="1">
      <c r="A13" s="29">
        <v>5</v>
      </c>
      <c r="B13" s="30" t="s">
        <v>53</v>
      </c>
      <c r="C13" s="29">
        <v>2</v>
      </c>
      <c r="D13" s="29">
        <v>60</v>
      </c>
      <c r="E13" s="29">
        <v>2</v>
      </c>
      <c r="F13" s="29">
        <v>54</v>
      </c>
      <c r="G13" s="29">
        <v>2</v>
      </c>
      <c r="H13" s="29">
        <v>43</v>
      </c>
      <c r="I13" s="29">
        <v>2</v>
      </c>
      <c r="J13" s="29">
        <v>47</v>
      </c>
      <c r="K13" s="32">
        <f t="shared" si="0"/>
        <v>8</v>
      </c>
      <c r="L13" s="32">
        <f t="shared" si="1"/>
        <v>204</v>
      </c>
      <c r="M13" s="29">
        <v>3</v>
      </c>
      <c r="N13" s="29">
        <v>63</v>
      </c>
      <c r="O13" s="29">
        <v>2</v>
      </c>
      <c r="P13" s="29">
        <v>43</v>
      </c>
      <c r="Q13" s="29">
        <v>3</v>
      </c>
      <c r="R13" s="29">
        <v>68</v>
      </c>
      <c r="S13" s="31">
        <v>3</v>
      </c>
      <c r="T13" s="31">
        <v>58</v>
      </c>
      <c r="U13" s="29">
        <v>4</v>
      </c>
      <c r="V13" s="29">
        <v>80</v>
      </c>
      <c r="W13" s="32">
        <f t="shared" si="2"/>
        <v>15</v>
      </c>
      <c r="X13" s="32">
        <f t="shared" si="3"/>
        <v>312</v>
      </c>
      <c r="Y13" s="29">
        <v>2</v>
      </c>
      <c r="Z13" s="29">
        <v>52</v>
      </c>
      <c r="AA13" s="29">
        <v>2</v>
      </c>
      <c r="AB13" s="29">
        <v>53</v>
      </c>
      <c r="AC13" s="32">
        <f t="shared" si="4"/>
        <v>4</v>
      </c>
      <c r="AD13" s="32">
        <f t="shared" si="5"/>
        <v>105</v>
      </c>
      <c r="AE13" s="31">
        <f t="shared" si="6"/>
        <v>27</v>
      </c>
      <c r="AF13" s="31">
        <f t="shared" si="7"/>
        <v>621</v>
      </c>
    </row>
    <row r="14" spans="1:32" ht="22.5" customHeight="1">
      <c r="A14" s="29">
        <v>6</v>
      </c>
      <c r="B14" s="30" t="s">
        <v>21</v>
      </c>
      <c r="C14" s="29">
        <v>2</v>
      </c>
      <c r="D14" s="29">
        <v>38</v>
      </c>
      <c r="E14" s="29">
        <v>1</v>
      </c>
      <c r="F14" s="29">
        <v>23</v>
      </c>
      <c r="G14" s="29">
        <v>1</v>
      </c>
      <c r="H14" s="29">
        <v>25</v>
      </c>
      <c r="I14" s="29">
        <v>2</v>
      </c>
      <c r="J14" s="29">
        <v>34</v>
      </c>
      <c r="K14" s="32">
        <f t="shared" si="0"/>
        <v>6</v>
      </c>
      <c r="L14" s="32">
        <f t="shared" si="1"/>
        <v>120</v>
      </c>
      <c r="M14" s="29">
        <v>1</v>
      </c>
      <c r="N14" s="29">
        <v>28</v>
      </c>
      <c r="O14" s="29">
        <v>1</v>
      </c>
      <c r="P14" s="29">
        <v>30</v>
      </c>
      <c r="Q14" s="29">
        <v>1</v>
      </c>
      <c r="R14" s="29">
        <v>16</v>
      </c>
      <c r="S14" s="29">
        <v>2</v>
      </c>
      <c r="T14" s="29">
        <v>36</v>
      </c>
      <c r="U14" s="29">
        <v>1</v>
      </c>
      <c r="V14" s="29">
        <v>25</v>
      </c>
      <c r="W14" s="32">
        <f t="shared" si="2"/>
        <v>6</v>
      </c>
      <c r="X14" s="32">
        <f t="shared" si="3"/>
        <v>135</v>
      </c>
      <c r="Y14" s="29">
        <v>1</v>
      </c>
      <c r="Z14" s="29">
        <v>16</v>
      </c>
      <c r="AA14" s="29">
        <v>1</v>
      </c>
      <c r="AB14" s="29">
        <v>22</v>
      </c>
      <c r="AC14" s="32">
        <f t="shared" si="4"/>
        <v>2</v>
      </c>
      <c r="AD14" s="32">
        <f t="shared" si="5"/>
        <v>38</v>
      </c>
      <c r="AE14" s="31">
        <f t="shared" si="6"/>
        <v>14</v>
      </c>
      <c r="AF14" s="31">
        <f t="shared" si="7"/>
        <v>293</v>
      </c>
    </row>
    <row r="15" spans="1:33" s="2" customFormat="1" ht="22.5" customHeight="1">
      <c r="A15" s="29">
        <v>7</v>
      </c>
      <c r="B15" s="30" t="s">
        <v>22</v>
      </c>
      <c r="C15" s="29">
        <v>2</v>
      </c>
      <c r="D15" s="29">
        <v>52</v>
      </c>
      <c r="E15" s="29">
        <v>2</v>
      </c>
      <c r="F15" s="29">
        <v>59</v>
      </c>
      <c r="G15" s="29">
        <v>2</v>
      </c>
      <c r="H15" s="29">
        <v>51</v>
      </c>
      <c r="I15" s="29">
        <v>2</v>
      </c>
      <c r="J15" s="29">
        <v>50</v>
      </c>
      <c r="K15" s="32">
        <f t="shared" si="0"/>
        <v>8</v>
      </c>
      <c r="L15" s="32">
        <f t="shared" si="1"/>
        <v>212</v>
      </c>
      <c r="M15" s="29">
        <v>2</v>
      </c>
      <c r="N15" s="29">
        <v>43</v>
      </c>
      <c r="O15" s="29">
        <v>2</v>
      </c>
      <c r="P15" s="29">
        <v>45</v>
      </c>
      <c r="Q15" s="29">
        <v>2</v>
      </c>
      <c r="R15" s="29">
        <v>38</v>
      </c>
      <c r="S15" s="29">
        <v>1</v>
      </c>
      <c r="T15" s="29">
        <v>30</v>
      </c>
      <c r="U15" s="29">
        <v>1</v>
      </c>
      <c r="V15" s="29">
        <v>26</v>
      </c>
      <c r="W15" s="32">
        <f t="shared" si="2"/>
        <v>8</v>
      </c>
      <c r="X15" s="32">
        <f t="shared" si="3"/>
        <v>182</v>
      </c>
      <c r="Y15" s="29">
        <v>1</v>
      </c>
      <c r="Z15" s="29">
        <v>24</v>
      </c>
      <c r="AA15" s="29">
        <v>1</v>
      </c>
      <c r="AB15" s="29">
        <v>23</v>
      </c>
      <c r="AC15" s="32">
        <f t="shared" si="4"/>
        <v>2</v>
      </c>
      <c r="AD15" s="32">
        <f t="shared" si="5"/>
        <v>47</v>
      </c>
      <c r="AE15" s="31">
        <f t="shared" si="6"/>
        <v>18</v>
      </c>
      <c r="AF15" s="31">
        <f t="shared" si="7"/>
        <v>441</v>
      </c>
      <c r="AG15" s="4"/>
    </row>
    <row r="16" spans="1:32" ht="22.5" customHeight="1">
      <c r="A16" s="29">
        <v>8</v>
      </c>
      <c r="B16" s="30" t="s">
        <v>23</v>
      </c>
      <c r="C16" s="29">
        <v>2</v>
      </c>
      <c r="D16" s="29">
        <v>56</v>
      </c>
      <c r="E16" s="29">
        <v>2</v>
      </c>
      <c r="F16" s="29">
        <v>54</v>
      </c>
      <c r="G16" s="29">
        <v>3</v>
      </c>
      <c r="H16" s="29">
        <v>71</v>
      </c>
      <c r="I16" s="29">
        <v>2</v>
      </c>
      <c r="J16" s="29">
        <v>55</v>
      </c>
      <c r="K16" s="32">
        <f t="shared" si="0"/>
        <v>9</v>
      </c>
      <c r="L16" s="32">
        <f t="shared" si="1"/>
        <v>236</v>
      </c>
      <c r="M16" s="29">
        <v>2</v>
      </c>
      <c r="N16" s="29">
        <v>49</v>
      </c>
      <c r="O16" s="29">
        <v>2</v>
      </c>
      <c r="P16" s="29">
        <v>55</v>
      </c>
      <c r="Q16" s="29">
        <v>3</v>
      </c>
      <c r="R16" s="29">
        <v>65</v>
      </c>
      <c r="S16" s="29">
        <v>2</v>
      </c>
      <c r="T16" s="29">
        <v>46</v>
      </c>
      <c r="U16" s="29">
        <v>2</v>
      </c>
      <c r="V16" s="29">
        <v>55</v>
      </c>
      <c r="W16" s="32">
        <f t="shared" si="2"/>
        <v>11</v>
      </c>
      <c r="X16" s="32">
        <f t="shared" si="3"/>
        <v>270</v>
      </c>
      <c r="Y16" s="29">
        <v>1</v>
      </c>
      <c r="Z16" s="29">
        <v>30</v>
      </c>
      <c r="AA16" s="29">
        <v>2</v>
      </c>
      <c r="AB16" s="29">
        <v>36</v>
      </c>
      <c r="AC16" s="32">
        <f t="shared" si="4"/>
        <v>3</v>
      </c>
      <c r="AD16" s="32">
        <f t="shared" si="5"/>
        <v>66</v>
      </c>
      <c r="AE16" s="31">
        <f t="shared" si="6"/>
        <v>23</v>
      </c>
      <c r="AF16" s="31">
        <f t="shared" si="7"/>
        <v>572</v>
      </c>
    </row>
    <row r="17" spans="1:32" ht="22.5" customHeight="1">
      <c r="A17" s="29">
        <v>9</v>
      </c>
      <c r="B17" s="30" t="s">
        <v>24</v>
      </c>
      <c r="C17" s="29">
        <v>1</v>
      </c>
      <c r="D17" s="29">
        <v>23</v>
      </c>
      <c r="E17" s="29">
        <v>1</v>
      </c>
      <c r="F17" s="29">
        <v>26</v>
      </c>
      <c r="G17" s="29">
        <v>1</v>
      </c>
      <c r="H17" s="29">
        <v>18</v>
      </c>
      <c r="I17" s="29">
        <v>1</v>
      </c>
      <c r="J17" s="29">
        <v>21</v>
      </c>
      <c r="K17" s="32">
        <f t="shared" si="0"/>
        <v>4</v>
      </c>
      <c r="L17" s="32">
        <f t="shared" si="1"/>
        <v>88</v>
      </c>
      <c r="M17" s="29">
        <v>1</v>
      </c>
      <c r="N17" s="29">
        <v>28</v>
      </c>
      <c r="O17" s="29">
        <v>1</v>
      </c>
      <c r="P17" s="29">
        <v>12</v>
      </c>
      <c r="Q17" s="29">
        <v>1</v>
      </c>
      <c r="R17" s="29">
        <v>15</v>
      </c>
      <c r="S17" s="29">
        <v>1</v>
      </c>
      <c r="T17" s="29">
        <v>17</v>
      </c>
      <c r="U17" s="29">
        <v>1</v>
      </c>
      <c r="V17" s="29">
        <v>21</v>
      </c>
      <c r="W17" s="32">
        <f t="shared" si="2"/>
        <v>5</v>
      </c>
      <c r="X17" s="32">
        <f t="shared" si="3"/>
        <v>93</v>
      </c>
      <c r="Y17" s="29">
        <v>1</v>
      </c>
      <c r="Z17" s="29">
        <v>12</v>
      </c>
      <c r="AA17" s="29">
        <v>1</v>
      </c>
      <c r="AB17" s="29">
        <v>5</v>
      </c>
      <c r="AC17" s="32">
        <f t="shared" si="4"/>
        <v>2</v>
      </c>
      <c r="AD17" s="32">
        <f t="shared" si="5"/>
        <v>17</v>
      </c>
      <c r="AE17" s="31">
        <f t="shared" si="6"/>
        <v>11</v>
      </c>
      <c r="AF17" s="31">
        <f t="shared" si="7"/>
        <v>198</v>
      </c>
    </row>
    <row r="18" spans="1:32" ht="24" customHeight="1">
      <c r="A18" s="29"/>
      <c r="B18" s="30" t="s">
        <v>25</v>
      </c>
      <c r="C18" s="29">
        <f aca="true" t="shared" si="8" ref="C18:AE18">SUM(C9:C17)</f>
        <v>18</v>
      </c>
      <c r="D18" s="29">
        <f t="shared" si="8"/>
        <v>475</v>
      </c>
      <c r="E18" s="29">
        <f t="shared" si="8"/>
        <v>18</v>
      </c>
      <c r="F18" s="29">
        <f t="shared" si="8"/>
        <v>467</v>
      </c>
      <c r="G18" s="29">
        <f t="shared" si="8"/>
        <v>19</v>
      </c>
      <c r="H18" s="29">
        <f t="shared" si="8"/>
        <v>464</v>
      </c>
      <c r="I18" s="29">
        <f t="shared" si="8"/>
        <v>18</v>
      </c>
      <c r="J18" s="29">
        <f t="shared" si="8"/>
        <v>428</v>
      </c>
      <c r="K18" s="32">
        <f t="shared" si="8"/>
        <v>73</v>
      </c>
      <c r="L18" s="32">
        <f t="shared" si="8"/>
        <v>1834</v>
      </c>
      <c r="M18" s="29">
        <f t="shared" si="8"/>
        <v>18</v>
      </c>
      <c r="N18" s="29">
        <f t="shared" si="8"/>
        <v>434</v>
      </c>
      <c r="O18" s="29">
        <f t="shared" si="8"/>
        <v>19</v>
      </c>
      <c r="P18" s="29">
        <f t="shared" si="8"/>
        <v>424</v>
      </c>
      <c r="Q18" s="29">
        <f t="shared" si="8"/>
        <v>19</v>
      </c>
      <c r="R18" s="29">
        <f t="shared" si="8"/>
        <v>457</v>
      </c>
      <c r="S18" s="29">
        <f t="shared" si="8"/>
        <v>18</v>
      </c>
      <c r="T18" s="29">
        <f t="shared" si="8"/>
        <v>392</v>
      </c>
      <c r="U18" s="29">
        <f t="shared" si="8"/>
        <v>17</v>
      </c>
      <c r="V18" s="29">
        <f t="shared" si="8"/>
        <v>409</v>
      </c>
      <c r="W18" s="32">
        <f t="shared" si="8"/>
        <v>91</v>
      </c>
      <c r="X18" s="32">
        <f t="shared" si="8"/>
        <v>2116</v>
      </c>
      <c r="Y18" s="29">
        <f t="shared" si="8"/>
        <v>12</v>
      </c>
      <c r="Z18" s="29">
        <f t="shared" si="8"/>
        <v>279</v>
      </c>
      <c r="AA18" s="29">
        <f t="shared" si="8"/>
        <v>16</v>
      </c>
      <c r="AB18" s="29">
        <f t="shared" si="8"/>
        <v>318</v>
      </c>
      <c r="AC18" s="32">
        <f t="shared" si="8"/>
        <v>28</v>
      </c>
      <c r="AD18" s="32">
        <f t="shared" si="8"/>
        <v>597</v>
      </c>
      <c r="AE18" s="31">
        <f t="shared" si="8"/>
        <v>192</v>
      </c>
      <c r="AF18" s="31">
        <f>SUM(AF9:AF17)</f>
        <v>4547</v>
      </c>
    </row>
    <row r="19" spans="1:32" ht="22.5" customHeight="1">
      <c r="A19" s="29">
        <v>10</v>
      </c>
      <c r="B19" s="30" t="s">
        <v>26</v>
      </c>
      <c r="C19" s="29">
        <v>1</v>
      </c>
      <c r="D19" s="29">
        <v>22</v>
      </c>
      <c r="E19" s="29">
        <v>1</v>
      </c>
      <c r="F19" s="29">
        <v>25</v>
      </c>
      <c r="G19" s="29">
        <v>1</v>
      </c>
      <c r="H19" s="29">
        <v>19</v>
      </c>
      <c r="I19" s="29">
        <v>1</v>
      </c>
      <c r="J19" s="29">
        <v>19</v>
      </c>
      <c r="K19" s="32">
        <f aca="true" t="shared" si="9" ref="K19:L23">C19+E19+G19+I19</f>
        <v>4</v>
      </c>
      <c r="L19" s="32">
        <f t="shared" si="9"/>
        <v>85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32">
        <f aca="true" t="shared" si="10" ref="W19:X23">M19+O19+Q19+S19+U19</f>
        <v>0</v>
      </c>
      <c r="X19" s="32">
        <f t="shared" si="10"/>
        <v>0</v>
      </c>
      <c r="Y19" s="29"/>
      <c r="Z19" s="29"/>
      <c r="AA19" s="29"/>
      <c r="AB19" s="29"/>
      <c r="AC19" s="32">
        <f aca="true" t="shared" si="11" ref="AC19:AD23">Y19+AA19</f>
        <v>0</v>
      </c>
      <c r="AD19" s="32">
        <f t="shared" si="11"/>
        <v>0</v>
      </c>
      <c r="AE19" s="31">
        <f aca="true" t="shared" si="12" ref="AE19:AF23">K19+W19+AC19</f>
        <v>4</v>
      </c>
      <c r="AF19" s="31">
        <f t="shared" si="12"/>
        <v>85</v>
      </c>
    </row>
    <row r="20" spans="1:32" s="2" customFormat="1" ht="22.5" customHeight="1">
      <c r="A20" s="29">
        <v>11</v>
      </c>
      <c r="B20" s="30" t="s">
        <v>27</v>
      </c>
      <c r="C20" s="31">
        <v>1</v>
      </c>
      <c r="D20" s="31">
        <v>30</v>
      </c>
      <c r="E20" s="31">
        <v>1</v>
      </c>
      <c r="F20" s="31">
        <v>19</v>
      </c>
      <c r="G20" s="31">
        <v>1</v>
      </c>
      <c r="H20" s="31">
        <v>29</v>
      </c>
      <c r="I20" s="31">
        <v>1</v>
      </c>
      <c r="J20" s="31">
        <v>26</v>
      </c>
      <c r="K20" s="35">
        <f t="shared" si="9"/>
        <v>4</v>
      </c>
      <c r="L20" s="35">
        <f t="shared" si="9"/>
        <v>104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5">
        <f t="shared" si="10"/>
        <v>0</v>
      </c>
      <c r="X20" s="35">
        <f t="shared" si="10"/>
        <v>0</v>
      </c>
      <c r="Y20" s="31"/>
      <c r="Z20" s="31"/>
      <c r="AA20" s="31"/>
      <c r="AB20" s="31"/>
      <c r="AC20" s="35">
        <f t="shared" si="11"/>
        <v>0</v>
      </c>
      <c r="AD20" s="35">
        <f t="shared" si="11"/>
        <v>0</v>
      </c>
      <c r="AE20" s="31">
        <f t="shared" si="12"/>
        <v>4</v>
      </c>
      <c r="AF20" s="31">
        <f t="shared" si="12"/>
        <v>104</v>
      </c>
    </row>
    <row r="21" spans="1:32" ht="22.5" customHeight="1">
      <c r="A21" s="29">
        <v>12</v>
      </c>
      <c r="B21" s="41" t="s">
        <v>44</v>
      </c>
      <c r="C21" s="31">
        <v>1</v>
      </c>
      <c r="D21" s="31">
        <v>30</v>
      </c>
      <c r="E21" s="31">
        <v>1</v>
      </c>
      <c r="F21" s="31">
        <v>22</v>
      </c>
      <c r="G21" s="31">
        <v>1</v>
      </c>
      <c r="H21" s="31">
        <v>24</v>
      </c>
      <c r="I21" s="31">
        <v>1</v>
      </c>
      <c r="J21" s="31">
        <v>25</v>
      </c>
      <c r="K21" s="35">
        <f>C21+E21+G21+I21</f>
        <v>4</v>
      </c>
      <c r="L21" s="35">
        <f>D21+F21+H21+J21</f>
        <v>101</v>
      </c>
      <c r="M21" s="31">
        <v>1</v>
      </c>
      <c r="N21" s="31">
        <v>33</v>
      </c>
      <c r="O21" s="31">
        <v>1</v>
      </c>
      <c r="P21" s="31">
        <v>20</v>
      </c>
      <c r="Q21" s="31">
        <v>1</v>
      </c>
      <c r="R21" s="31">
        <v>26</v>
      </c>
      <c r="S21" s="31">
        <v>1</v>
      </c>
      <c r="T21" s="31">
        <v>31</v>
      </c>
      <c r="U21" s="31">
        <v>1</v>
      </c>
      <c r="V21" s="31">
        <v>33</v>
      </c>
      <c r="W21" s="35">
        <f>M21+O21+Q21+S21+U21</f>
        <v>5</v>
      </c>
      <c r="X21" s="35">
        <f>N21+P21+R21+T21+V21</f>
        <v>143</v>
      </c>
      <c r="Y21" s="31">
        <v>1</v>
      </c>
      <c r="Z21" s="31">
        <v>20</v>
      </c>
      <c r="AA21" s="31">
        <v>1</v>
      </c>
      <c r="AB21" s="31">
        <v>28</v>
      </c>
      <c r="AC21" s="35">
        <f>Y21+AA21</f>
        <v>2</v>
      </c>
      <c r="AD21" s="35">
        <f>Z21+AB21</f>
        <v>48</v>
      </c>
      <c r="AE21" s="31">
        <f>K21+W21+AC21</f>
        <v>11</v>
      </c>
      <c r="AF21" s="31">
        <f>L21+X21+AD21</f>
        <v>292</v>
      </c>
    </row>
    <row r="22" spans="1:32" ht="22.5" customHeight="1">
      <c r="A22" s="29">
        <v>13</v>
      </c>
      <c r="B22" s="30" t="s">
        <v>54</v>
      </c>
      <c r="C22" s="29">
        <v>2</v>
      </c>
      <c r="D22" s="29">
        <v>46</v>
      </c>
      <c r="E22" s="29">
        <v>2</v>
      </c>
      <c r="F22" s="29">
        <v>51</v>
      </c>
      <c r="G22" s="29">
        <v>2</v>
      </c>
      <c r="H22" s="29">
        <v>47</v>
      </c>
      <c r="I22" s="29">
        <v>2</v>
      </c>
      <c r="J22" s="29">
        <v>41</v>
      </c>
      <c r="K22" s="32">
        <f>C22+E22+G22+I22</f>
        <v>8</v>
      </c>
      <c r="L22" s="32">
        <f>D22+F22+H22+J22</f>
        <v>185</v>
      </c>
      <c r="M22" s="29">
        <v>2</v>
      </c>
      <c r="N22" s="29">
        <v>52</v>
      </c>
      <c r="O22" s="29">
        <v>2</v>
      </c>
      <c r="P22" s="29">
        <v>41</v>
      </c>
      <c r="Q22" s="29">
        <v>2</v>
      </c>
      <c r="R22" s="29">
        <v>45</v>
      </c>
      <c r="S22" s="29">
        <v>2</v>
      </c>
      <c r="T22" s="29">
        <v>43</v>
      </c>
      <c r="U22" s="29">
        <v>2</v>
      </c>
      <c r="V22" s="29">
        <v>44</v>
      </c>
      <c r="W22" s="32">
        <f>M22+O22+Q22+S22+U22</f>
        <v>10</v>
      </c>
      <c r="X22" s="32">
        <f>N22+P22+R22+T22+V22</f>
        <v>225</v>
      </c>
      <c r="Y22" s="29">
        <v>1</v>
      </c>
      <c r="Z22" s="29">
        <v>14</v>
      </c>
      <c r="AA22" s="29">
        <v>1</v>
      </c>
      <c r="AB22" s="29">
        <v>20</v>
      </c>
      <c r="AC22" s="32">
        <f>Y22+AA22</f>
        <v>2</v>
      </c>
      <c r="AD22" s="32">
        <f>Z22+AB22</f>
        <v>34</v>
      </c>
      <c r="AE22" s="31">
        <f>K22+W22+AC22</f>
        <v>20</v>
      </c>
      <c r="AF22" s="31">
        <f>L22+X22+AD22</f>
        <v>444</v>
      </c>
    </row>
    <row r="23" spans="1:32" ht="22.5" customHeight="1">
      <c r="A23" s="29">
        <v>14</v>
      </c>
      <c r="B23" s="30" t="s">
        <v>28</v>
      </c>
      <c r="C23" s="29">
        <v>2</v>
      </c>
      <c r="D23" s="29">
        <v>49</v>
      </c>
      <c r="E23" s="29">
        <v>2</v>
      </c>
      <c r="F23" s="29">
        <v>41</v>
      </c>
      <c r="G23" s="29">
        <v>2</v>
      </c>
      <c r="H23" s="29">
        <v>44</v>
      </c>
      <c r="I23" s="29">
        <v>2</v>
      </c>
      <c r="J23" s="29">
        <v>39</v>
      </c>
      <c r="K23" s="32">
        <f t="shared" si="9"/>
        <v>8</v>
      </c>
      <c r="L23" s="32">
        <f t="shared" si="9"/>
        <v>173</v>
      </c>
      <c r="M23" s="29">
        <v>2</v>
      </c>
      <c r="N23" s="29">
        <v>50</v>
      </c>
      <c r="O23" s="29">
        <v>2</v>
      </c>
      <c r="P23" s="29">
        <v>35</v>
      </c>
      <c r="Q23" s="29">
        <v>2</v>
      </c>
      <c r="R23" s="29">
        <v>43</v>
      </c>
      <c r="S23" s="29">
        <v>1</v>
      </c>
      <c r="T23" s="29">
        <v>26</v>
      </c>
      <c r="U23" s="29">
        <v>2</v>
      </c>
      <c r="V23" s="29">
        <v>47</v>
      </c>
      <c r="W23" s="32">
        <f t="shared" si="10"/>
        <v>9</v>
      </c>
      <c r="X23" s="32">
        <f t="shared" si="10"/>
        <v>201</v>
      </c>
      <c r="Y23" s="29">
        <v>1</v>
      </c>
      <c r="Z23" s="29">
        <v>20</v>
      </c>
      <c r="AA23" s="29">
        <v>1</v>
      </c>
      <c r="AB23" s="29">
        <v>13</v>
      </c>
      <c r="AC23" s="32">
        <f t="shared" si="11"/>
        <v>2</v>
      </c>
      <c r="AD23" s="32">
        <f t="shared" si="11"/>
        <v>33</v>
      </c>
      <c r="AE23" s="31">
        <f t="shared" si="12"/>
        <v>19</v>
      </c>
      <c r="AF23" s="31">
        <f t="shared" si="12"/>
        <v>407</v>
      </c>
    </row>
    <row r="24" spans="1:32" ht="24" customHeight="1">
      <c r="A24" s="29"/>
      <c r="B24" s="30" t="s">
        <v>29</v>
      </c>
      <c r="C24" s="29">
        <f aca="true" t="shared" si="13" ref="C24:I24">SUM(C19:C23)</f>
        <v>7</v>
      </c>
      <c r="D24" s="29">
        <f t="shared" si="13"/>
        <v>177</v>
      </c>
      <c r="E24" s="29">
        <f t="shared" si="13"/>
        <v>7</v>
      </c>
      <c r="F24" s="29">
        <f t="shared" si="13"/>
        <v>158</v>
      </c>
      <c r="G24" s="29">
        <f t="shared" si="13"/>
        <v>7</v>
      </c>
      <c r="H24" s="29">
        <f t="shared" si="13"/>
        <v>163</v>
      </c>
      <c r="I24" s="29">
        <f t="shared" si="13"/>
        <v>7</v>
      </c>
      <c r="J24" s="29">
        <f>SUM(J19:J23)</f>
        <v>150</v>
      </c>
      <c r="K24" s="32">
        <f aca="true" t="shared" si="14" ref="K24:AF24">SUM(K19:K23)</f>
        <v>28</v>
      </c>
      <c r="L24" s="32">
        <f t="shared" si="14"/>
        <v>648</v>
      </c>
      <c r="M24" s="29">
        <f t="shared" si="14"/>
        <v>5</v>
      </c>
      <c r="N24" s="29">
        <f t="shared" si="14"/>
        <v>135</v>
      </c>
      <c r="O24" s="29">
        <f t="shared" si="14"/>
        <v>5</v>
      </c>
      <c r="P24" s="29">
        <f t="shared" si="14"/>
        <v>96</v>
      </c>
      <c r="Q24" s="29">
        <f t="shared" si="14"/>
        <v>5</v>
      </c>
      <c r="R24" s="29">
        <f t="shared" si="14"/>
        <v>114</v>
      </c>
      <c r="S24" s="29">
        <f t="shared" si="14"/>
        <v>4</v>
      </c>
      <c r="T24" s="29">
        <f t="shared" si="14"/>
        <v>100</v>
      </c>
      <c r="U24" s="29">
        <f t="shared" si="14"/>
        <v>5</v>
      </c>
      <c r="V24" s="29">
        <f t="shared" si="14"/>
        <v>124</v>
      </c>
      <c r="W24" s="32">
        <f t="shared" si="14"/>
        <v>24</v>
      </c>
      <c r="X24" s="32">
        <f t="shared" si="14"/>
        <v>569</v>
      </c>
      <c r="Y24" s="29">
        <f t="shared" si="14"/>
        <v>3</v>
      </c>
      <c r="Z24" s="29">
        <f t="shared" si="14"/>
        <v>54</v>
      </c>
      <c r="AA24" s="29">
        <f t="shared" si="14"/>
        <v>3</v>
      </c>
      <c r="AB24" s="29">
        <f t="shared" si="14"/>
        <v>61</v>
      </c>
      <c r="AC24" s="32">
        <f t="shared" si="14"/>
        <v>6</v>
      </c>
      <c r="AD24" s="32">
        <f t="shared" si="14"/>
        <v>115</v>
      </c>
      <c r="AE24" s="31">
        <f t="shared" si="14"/>
        <v>58</v>
      </c>
      <c r="AF24" s="31">
        <f t="shared" si="14"/>
        <v>1332</v>
      </c>
    </row>
    <row r="25" spans="1:33" s="10" customFormat="1" ht="24.75" customHeight="1">
      <c r="A25" s="32"/>
      <c r="B25" s="33" t="s">
        <v>30</v>
      </c>
      <c r="C25" s="34">
        <f aca="true" t="shared" si="15" ref="C25:AE25">C18+C24</f>
        <v>25</v>
      </c>
      <c r="D25" s="34">
        <f t="shared" si="15"/>
        <v>652</v>
      </c>
      <c r="E25" s="34">
        <f t="shared" si="15"/>
        <v>25</v>
      </c>
      <c r="F25" s="34">
        <f t="shared" si="15"/>
        <v>625</v>
      </c>
      <c r="G25" s="34">
        <f t="shared" si="15"/>
        <v>26</v>
      </c>
      <c r="H25" s="34">
        <f t="shared" si="15"/>
        <v>627</v>
      </c>
      <c r="I25" s="34">
        <f t="shared" si="15"/>
        <v>25</v>
      </c>
      <c r="J25" s="34">
        <f t="shared" si="15"/>
        <v>578</v>
      </c>
      <c r="K25" s="34">
        <f t="shared" si="15"/>
        <v>101</v>
      </c>
      <c r="L25" s="34">
        <f t="shared" si="15"/>
        <v>2482</v>
      </c>
      <c r="M25" s="34">
        <f t="shared" si="15"/>
        <v>23</v>
      </c>
      <c r="N25" s="34">
        <f t="shared" si="15"/>
        <v>569</v>
      </c>
      <c r="O25" s="34">
        <f t="shared" si="15"/>
        <v>24</v>
      </c>
      <c r="P25" s="34">
        <f t="shared" si="15"/>
        <v>520</v>
      </c>
      <c r="Q25" s="34">
        <f t="shared" si="15"/>
        <v>24</v>
      </c>
      <c r="R25" s="34">
        <f t="shared" si="15"/>
        <v>571</v>
      </c>
      <c r="S25" s="34">
        <f t="shared" si="15"/>
        <v>22</v>
      </c>
      <c r="T25" s="34">
        <f t="shared" si="15"/>
        <v>492</v>
      </c>
      <c r="U25" s="34">
        <f t="shared" si="15"/>
        <v>22</v>
      </c>
      <c r="V25" s="34">
        <f t="shared" si="15"/>
        <v>533</v>
      </c>
      <c r="W25" s="34">
        <f t="shared" si="15"/>
        <v>115</v>
      </c>
      <c r="X25" s="34">
        <f t="shared" si="15"/>
        <v>2685</v>
      </c>
      <c r="Y25" s="34">
        <f t="shared" si="15"/>
        <v>15</v>
      </c>
      <c r="Z25" s="34">
        <f t="shared" si="15"/>
        <v>333</v>
      </c>
      <c r="AA25" s="34">
        <f t="shared" si="15"/>
        <v>19</v>
      </c>
      <c r="AB25" s="34">
        <f t="shared" si="15"/>
        <v>379</v>
      </c>
      <c r="AC25" s="34">
        <f t="shared" si="15"/>
        <v>34</v>
      </c>
      <c r="AD25" s="34">
        <f t="shared" si="15"/>
        <v>712</v>
      </c>
      <c r="AE25" s="35">
        <f t="shared" si="15"/>
        <v>250</v>
      </c>
      <c r="AF25" s="35">
        <f>SUM(AF24,AF18)</f>
        <v>5879</v>
      </c>
      <c r="AG25" s="9"/>
    </row>
    <row r="26" spans="1:33" s="7" customFormat="1" ht="12.75" customHeight="1">
      <c r="A26" s="43" t="s">
        <v>0</v>
      </c>
      <c r="B26" s="45" t="s">
        <v>42</v>
      </c>
      <c r="C26" s="42" t="s">
        <v>1</v>
      </c>
      <c r="D26" s="42"/>
      <c r="E26" s="42" t="s">
        <v>2</v>
      </c>
      <c r="F26" s="42"/>
      <c r="G26" s="42" t="s">
        <v>3</v>
      </c>
      <c r="H26" s="42"/>
      <c r="I26" s="42" t="s">
        <v>4</v>
      </c>
      <c r="J26" s="42"/>
      <c r="K26" s="47" t="s">
        <v>5</v>
      </c>
      <c r="L26" s="48"/>
      <c r="M26" s="42" t="s">
        <v>6</v>
      </c>
      <c r="N26" s="42"/>
      <c r="O26" s="42" t="s">
        <v>7</v>
      </c>
      <c r="P26" s="42"/>
      <c r="Q26" s="42" t="s">
        <v>8</v>
      </c>
      <c r="R26" s="42"/>
      <c r="S26" s="42" t="s">
        <v>9</v>
      </c>
      <c r="T26" s="42"/>
      <c r="U26" s="42" t="s">
        <v>10</v>
      </c>
      <c r="V26" s="42"/>
      <c r="W26" s="60" t="s">
        <v>11</v>
      </c>
      <c r="X26" s="60"/>
      <c r="Y26" s="42" t="s">
        <v>12</v>
      </c>
      <c r="Z26" s="42"/>
      <c r="AA26" s="42" t="s">
        <v>13</v>
      </c>
      <c r="AB26" s="42"/>
      <c r="AC26" s="60" t="s">
        <v>14</v>
      </c>
      <c r="AD26" s="60"/>
      <c r="AE26" s="47" t="s">
        <v>15</v>
      </c>
      <c r="AF26" s="48"/>
      <c r="AG26" s="6"/>
    </row>
    <row r="27" spans="1:33" s="7" customFormat="1" ht="33" customHeight="1">
      <c r="A27" s="44"/>
      <c r="B27" s="46"/>
      <c r="C27" s="36" t="s">
        <v>16</v>
      </c>
      <c r="D27" s="36" t="s">
        <v>17</v>
      </c>
      <c r="E27" s="36" t="s">
        <v>16</v>
      </c>
      <c r="F27" s="36" t="s">
        <v>17</v>
      </c>
      <c r="G27" s="36" t="s">
        <v>16</v>
      </c>
      <c r="H27" s="36" t="s">
        <v>17</v>
      </c>
      <c r="I27" s="36" t="s">
        <v>16</v>
      </c>
      <c r="J27" s="36" t="s">
        <v>17</v>
      </c>
      <c r="K27" s="39" t="s">
        <v>16</v>
      </c>
      <c r="L27" s="39" t="s">
        <v>17</v>
      </c>
      <c r="M27" s="36" t="s">
        <v>16</v>
      </c>
      <c r="N27" s="36" t="s">
        <v>17</v>
      </c>
      <c r="O27" s="36" t="s">
        <v>16</v>
      </c>
      <c r="P27" s="36" t="s">
        <v>17</v>
      </c>
      <c r="Q27" s="36" t="s">
        <v>16</v>
      </c>
      <c r="R27" s="36" t="s">
        <v>17</v>
      </c>
      <c r="S27" s="36" t="s">
        <v>16</v>
      </c>
      <c r="T27" s="36" t="s">
        <v>17</v>
      </c>
      <c r="U27" s="36" t="s">
        <v>16</v>
      </c>
      <c r="V27" s="36" t="s">
        <v>17</v>
      </c>
      <c r="W27" s="39" t="s">
        <v>16</v>
      </c>
      <c r="X27" s="39" t="s">
        <v>17</v>
      </c>
      <c r="Y27" s="36" t="s">
        <v>16</v>
      </c>
      <c r="Z27" s="36" t="s">
        <v>17</v>
      </c>
      <c r="AA27" s="36" t="s">
        <v>16</v>
      </c>
      <c r="AB27" s="36" t="s">
        <v>17</v>
      </c>
      <c r="AC27" s="39" t="s">
        <v>16</v>
      </c>
      <c r="AD27" s="39" t="s">
        <v>17</v>
      </c>
      <c r="AE27" s="37" t="s">
        <v>16</v>
      </c>
      <c r="AF27" s="37" t="s">
        <v>17</v>
      </c>
      <c r="AG27" s="6"/>
    </row>
    <row r="28" spans="1:32" ht="24.75" customHeight="1">
      <c r="A28" s="29">
        <v>15</v>
      </c>
      <c r="B28" s="30" t="s">
        <v>55</v>
      </c>
      <c r="C28" s="29">
        <v>1</v>
      </c>
      <c r="D28" s="29">
        <v>14</v>
      </c>
      <c r="E28" s="29">
        <v>1</v>
      </c>
      <c r="F28" s="29">
        <v>15</v>
      </c>
      <c r="G28" s="29">
        <v>1</v>
      </c>
      <c r="H28" s="29">
        <v>15</v>
      </c>
      <c r="I28" s="29">
        <v>1</v>
      </c>
      <c r="J28" s="29">
        <v>20</v>
      </c>
      <c r="K28" s="32">
        <f aca="true" t="shared" si="16" ref="K28:L31">C28+E28+G28+I28</f>
        <v>4</v>
      </c>
      <c r="L28" s="32">
        <f t="shared" si="16"/>
        <v>64</v>
      </c>
      <c r="M28" s="29">
        <v>1</v>
      </c>
      <c r="N28" s="29">
        <v>13</v>
      </c>
      <c r="O28" s="29">
        <v>1</v>
      </c>
      <c r="P28" s="29">
        <v>19</v>
      </c>
      <c r="Q28" s="29">
        <v>1</v>
      </c>
      <c r="R28" s="29">
        <v>22</v>
      </c>
      <c r="S28" s="29">
        <v>1</v>
      </c>
      <c r="T28" s="29">
        <v>15</v>
      </c>
      <c r="U28" s="29">
        <v>1</v>
      </c>
      <c r="V28" s="29">
        <v>12</v>
      </c>
      <c r="W28" s="32">
        <f aca="true" t="shared" si="17" ref="W28:X31">M28+O28+Q28+S28+U28</f>
        <v>5</v>
      </c>
      <c r="X28" s="32">
        <f t="shared" si="17"/>
        <v>81</v>
      </c>
      <c r="Y28" s="29">
        <v>1</v>
      </c>
      <c r="Z28" s="29">
        <v>15</v>
      </c>
      <c r="AA28" s="29">
        <v>1</v>
      </c>
      <c r="AB28" s="29">
        <v>15</v>
      </c>
      <c r="AC28" s="32">
        <f aca="true" t="shared" si="18" ref="AC28:AD31">Y28+AA28</f>
        <v>2</v>
      </c>
      <c r="AD28" s="32">
        <f t="shared" si="18"/>
        <v>30</v>
      </c>
      <c r="AE28" s="31">
        <f aca="true" t="shared" si="19" ref="AE28:AF31">K28+W28+AC28</f>
        <v>11</v>
      </c>
      <c r="AF28" s="31">
        <f t="shared" si="19"/>
        <v>175</v>
      </c>
    </row>
    <row r="29" spans="1:32" ht="22.5" customHeight="1">
      <c r="A29" s="29">
        <v>16</v>
      </c>
      <c r="B29" s="30" t="s">
        <v>56</v>
      </c>
      <c r="C29" s="29">
        <v>1</v>
      </c>
      <c r="D29" s="29">
        <v>29</v>
      </c>
      <c r="E29" s="29">
        <v>1</v>
      </c>
      <c r="F29" s="29">
        <v>23</v>
      </c>
      <c r="G29" s="29">
        <v>1</v>
      </c>
      <c r="H29" s="29">
        <v>21</v>
      </c>
      <c r="I29" s="29">
        <v>1</v>
      </c>
      <c r="J29" s="29">
        <v>18</v>
      </c>
      <c r="K29" s="32">
        <f t="shared" si="16"/>
        <v>4</v>
      </c>
      <c r="L29" s="32">
        <f t="shared" si="16"/>
        <v>91</v>
      </c>
      <c r="M29" s="29">
        <v>1</v>
      </c>
      <c r="N29" s="29">
        <v>12</v>
      </c>
      <c r="O29" s="29">
        <v>1</v>
      </c>
      <c r="P29" s="29">
        <v>15</v>
      </c>
      <c r="Q29" s="29">
        <v>2</v>
      </c>
      <c r="R29" s="29">
        <v>31</v>
      </c>
      <c r="S29" s="29">
        <v>1</v>
      </c>
      <c r="T29" s="29">
        <v>22</v>
      </c>
      <c r="U29" s="29">
        <v>1</v>
      </c>
      <c r="V29" s="29">
        <v>25</v>
      </c>
      <c r="W29" s="32">
        <f t="shared" si="17"/>
        <v>6</v>
      </c>
      <c r="X29" s="32">
        <f t="shared" si="17"/>
        <v>105</v>
      </c>
      <c r="Y29" s="29">
        <v>1</v>
      </c>
      <c r="Z29" s="29">
        <v>12</v>
      </c>
      <c r="AA29" s="29">
        <v>1</v>
      </c>
      <c r="AB29" s="29">
        <v>10</v>
      </c>
      <c r="AC29" s="32">
        <f t="shared" si="18"/>
        <v>2</v>
      </c>
      <c r="AD29" s="32">
        <f t="shared" si="18"/>
        <v>22</v>
      </c>
      <c r="AE29" s="31">
        <f t="shared" si="19"/>
        <v>12</v>
      </c>
      <c r="AF29" s="31">
        <f t="shared" si="19"/>
        <v>218</v>
      </c>
    </row>
    <row r="30" spans="1:32" ht="21" customHeight="1">
      <c r="A30" s="29">
        <v>17</v>
      </c>
      <c r="B30" s="30" t="s">
        <v>43</v>
      </c>
      <c r="C30" s="29">
        <v>1</v>
      </c>
      <c r="D30" s="29">
        <v>7</v>
      </c>
      <c r="E30" s="29">
        <v>1</v>
      </c>
      <c r="F30" s="29">
        <v>6</v>
      </c>
      <c r="G30" s="29">
        <v>1</v>
      </c>
      <c r="H30" s="29">
        <v>5</v>
      </c>
      <c r="I30" s="29">
        <v>1</v>
      </c>
      <c r="J30" s="29">
        <v>13</v>
      </c>
      <c r="K30" s="32">
        <f t="shared" si="16"/>
        <v>4</v>
      </c>
      <c r="L30" s="32">
        <f t="shared" si="16"/>
        <v>31</v>
      </c>
      <c r="M30" s="29">
        <v>1</v>
      </c>
      <c r="N30" s="29">
        <v>7</v>
      </c>
      <c r="O30" s="29">
        <v>1</v>
      </c>
      <c r="P30" s="29">
        <v>7</v>
      </c>
      <c r="Q30" s="29">
        <v>1</v>
      </c>
      <c r="R30" s="29">
        <v>12</v>
      </c>
      <c r="S30" s="29">
        <v>1</v>
      </c>
      <c r="T30" s="29">
        <v>12</v>
      </c>
      <c r="U30" s="29">
        <v>1</v>
      </c>
      <c r="V30" s="29">
        <v>5</v>
      </c>
      <c r="W30" s="32">
        <f t="shared" si="17"/>
        <v>5</v>
      </c>
      <c r="X30" s="32">
        <f t="shared" si="17"/>
        <v>43</v>
      </c>
      <c r="Y30" s="29">
        <v>1</v>
      </c>
      <c r="Z30" s="29">
        <v>8</v>
      </c>
      <c r="AA30" s="29">
        <v>1</v>
      </c>
      <c r="AB30" s="29">
        <v>10</v>
      </c>
      <c r="AC30" s="32">
        <f t="shared" si="18"/>
        <v>2</v>
      </c>
      <c r="AD30" s="32">
        <f t="shared" si="18"/>
        <v>18</v>
      </c>
      <c r="AE30" s="31">
        <f t="shared" si="19"/>
        <v>11</v>
      </c>
      <c r="AF30" s="31">
        <f t="shared" si="19"/>
        <v>92</v>
      </c>
    </row>
    <row r="31" spans="1:32" ht="21" customHeight="1">
      <c r="A31" s="29">
        <v>19</v>
      </c>
      <c r="B31" s="30" t="s">
        <v>31</v>
      </c>
      <c r="C31" s="29">
        <v>1</v>
      </c>
      <c r="D31" s="29">
        <v>27</v>
      </c>
      <c r="E31" s="29">
        <v>1</v>
      </c>
      <c r="F31" s="29">
        <v>22</v>
      </c>
      <c r="G31" s="29">
        <v>1</v>
      </c>
      <c r="H31" s="29">
        <v>21</v>
      </c>
      <c r="I31" s="29">
        <v>1</v>
      </c>
      <c r="J31" s="29">
        <v>16</v>
      </c>
      <c r="K31" s="32">
        <f t="shared" si="16"/>
        <v>4</v>
      </c>
      <c r="L31" s="32">
        <f t="shared" si="16"/>
        <v>86</v>
      </c>
      <c r="M31" s="29">
        <v>1</v>
      </c>
      <c r="N31" s="29">
        <v>24</v>
      </c>
      <c r="O31" s="29">
        <v>1</v>
      </c>
      <c r="P31" s="29">
        <v>16</v>
      </c>
      <c r="Q31" s="29">
        <v>1</v>
      </c>
      <c r="R31" s="29">
        <v>16</v>
      </c>
      <c r="S31" s="29">
        <v>1</v>
      </c>
      <c r="T31" s="29">
        <v>17</v>
      </c>
      <c r="U31" s="29">
        <v>1</v>
      </c>
      <c r="V31" s="29">
        <v>16</v>
      </c>
      <c r="W31" s="32">
        <f t="shared" si="17"/>
        <v>5</v>
      </c>
      <c r="X31" s="32">
        <f t="shared" si="17"/>
        <v>89</v>
      </c>
      <c r="Y31" s="29">
        <v>1</v>
      </c>
      <c r="Z31" s="29">
        <v>7</v>
      </c>
      <c r="AA31" s="29">
        <v>1</v>
      </c>
      <c r="AB31" s="29">
        <v>16</v>
      </c>
      <c r="AC31" s="32">
        <f t="shared" si="18"/>
        <v>2</v>
      </c>
      <c r="AD31" s="32">
        <f t="shared" si="18"/>
        <v>23</v>
      </c>
      <c r="AE31" s="31">
        <f t="shared" si="19"/>
        <v>11</v>
      </c>
      <c r="AF31" s="31">
        <f t="shared" si="19"/>
        <v>198</v>
      </c>
    </row>
    <row r="32" spans="1:32" ht="21" customHeight="1">
      <c r="A32" s="29"/>
      <c r="B32" s="30" t="s">
        <v>57</v>
      </c>
      <c r="C32" s="29">
        <f aca="true" t="shared" si="20" ref="C32:AF32">SUM(C28:C31)</f>
        <v>4</v>
      </c>
      <c r="D32" s="29">
        <f t="shared" si="20"/>
        <v>77</v>
      </c>
      <c r="E32" s="29">
        <f t="shared" si="20"/>
        <v>4</v>
      </c>
      <c r="F32" s="29">
        <f t="shared" si="20"/>
        <v>66</v>
      </c>
      <c r="G32" s="29">
        <f t="shared" si="20"/>
        <v>4</v>
      </c>
      <c r="H32" s="29">
        <f t="shared" si="20"/>
        <v>62</v>
      </c>
      <c r="I32" s="29">
        <f t="shared" si="20"/>
        <v>4</v>
      </c>
      <c r="J32" s="29">
        <f t="shared" si="20"/>
        <v>67</v>
      </c>
      <c r="K32" s="32">
        <f t="shared" si="20"/>
        <v>16</v>
      </c>
      <c r="L32" s="32">
        <f t="shared" si="20"/>
        <v>272</v>
      </c>
      <c r="M32" s="29">
        <f t="shared" si="20"/>
        <v>4</v>
      </c>
      <c r="N32" s="29">
        <f t="shared" si="20"/>
        <v>56</v>
      </c>
      <c r="O32" s="29">
        <f t="shared" si="20"/>
        <v>4</v>
      </c>
      <c r="P32" s="29">
        <f t="shared" si="20"/>
        <v>57</v>
      </c>
      <c r="Q32" s="29">
        <f t="shared" si="20"/>
        <v>5</v>
      </c>
      <c r="R32" s="29">
        <f t="shared" si="20"/>
        <v>81</v>
      </c>
      <c r="S32" s="29">
        <f t="shared" si="20"/>
        <v>4</v>
      </c>
      <c r="T32" s="29">
        <f t="shared" si="20"/>
        <v>66</v>
      </c>
      <c r="U32" s="29">
        <f t="shared" si="20"/>
        <v>4</v>
      </c>
      <c r="V32" s="29">
        <f t="shared" si="20"/>
        <v>58</v>
      </c>
      <c r="W32" s="32">
        <f t="shared" si="20"/>
        <v>21</v>
      </c>
      <c r="X32" s="32">
        <f t="shared" si="20"/>
        <v>318</v>
      </c>
      <c r="Y32" s="29">
        <f t="shared" si="20"/>
        <v>4</v>
      </c>
      <c r="Z32" s="29">
        <f t="shared" si="20"/>
        <v>42</v>
      </c>
      <c r="AA32" s="29">
        <f t="shared" si="20"/>
        <v>4</v>
      </c>
      <c r="AB32" s="29">
        <f t="shared" si="20"/>
        <v>51</v>
      </c>
      <c r="AC32" s="32">
        <f t="shared" si="20"/>
        <v>8</v>
      </c>
      <c r="AD32" s="32">
        <f t="shared" si="20"/>
        <v>93</v>
      </c>
      <c r="AE32" s="31">
        <f t="shared" si="20"/>
        <v>45</v>
      </c>
      <c r="AF32" s="31">
        <f t="shared" si="20"/>
        <v>683</v>
      </c>
    </row>
    <row r="33" spans="1:32" ht="22.5" customHeight="1">
      <c r="A33" s="29">
        <v>20</v>
      </c>
      <c r="B33" s="30" t="s">
        <v>32</v>
      </c>
      <c r="C33" s="29">
        <v>1</v>
      </c>
      <c r="D33" s="29">
        <v>10</v>
      </c>
      <c r="E33" s="29">
        <v>1</v>
      </c>
      <c r="F33" s="29">
        <v>8</v>
      </c>
      <c r="G33" s="29">
        <v>1</v>
      </c>
      <c r="H33" s="29">
        <v>10</v>
      </c>
      <c r="I33" s="29">
        <v>1</v>
      </c>
      <c r="J33" s="29">
        <v>8</v>
      </c>
      <c r="K33" s="32">
        <f>C33+E33+G33+I33</f>
        <v>4</v>
      </c>
      <c r="L33" s="32">
        <f>D33+F33+H33+J33</f>
        <v>36</v>
      </c>
      <c r="M33" s="29">
        <v>1</v>
      </c>
      <c r="N33" s="29">
        <v>7</v>
      </c>
      <c r="O33" s="29">
        <v>1</v>
      </c>
      <c r="P33" s="29">
        <v>7</v>
      </c>
      <c r="Q33" s="29">
        <v>1</v>
      </c>
      <c r="R33" s="29">
        <v>10</v>
      </c>
      <c r="S33" s="29">
        <v>1</v>
      </c>
      <c r="T33" s="29">
        <v>10</v>
      </c>
      <c r="U33" s="29">
        <v>1</v>
      </c>
      <c r="V33" s="29">
        <v>8</v>
      </c>
      <c r="W33" s="32">
        <f>M33+O33+Q33+S33+U33</f>
        <v>5</v>
      </c>
      <c r="X33" s="32">
        <f>N33+P33+R33+T33+V33</f>
        <v>42</v>
      </c>
      <c r="Y33" s="29">
        <v>0</v>
      </c>
      <c r="Z33" s="29">
        <v>0</v>
      </c>
      <c r="AA33" s="29">
        <v>0</v>
      </c>
      <c r="AB33" s="29">
        <v>0</v>
      </c>
      <c r="AC33" s="32">
        <v>0</v>
      </c>
      <c r="AD33" s="32">
        <v>0</v>
      </c>
      <c r="AE33" s="31">
        <f>K33+W33+AC33</f>
        <v>9</v>
      </c>
      <c r="AF33" s="31">
        <f>L33+X33+AD33</f>
        <v>78</v>
      </c>
    </row>
    <row r="34" spans="1:32" ht="24" customHeight="1">
      <c r="A34" s="29">
        <v>21</v>
      </c>
      <c r="B34" s="30" t="s">
        <v>33</v>
      </c>
      <c r="C34" s="29">
        <v>1</v>
      </c>
      <c r="D34" s="29">
        <v>5</v>
      </c>
      <c r="E34" s="29">
        <v>1</v>
      </c>
      <c r="F34" s="29">
        <v>6</v>
      </c>
      <c r="G34" s="29">
        <v>1</v>
      </c>
      <c r="H34" s="29">
        <v>5</v>
      </c>
      <c r="I34" s="29">
        <v>1</v>
      </c>
      <c r="J34" s="29">
        <v>5</v>
      </c>
      <c r="K34" s="32">
        <f>C34+E34+G34+I34</f>
        <v>4</v>
      </c>
      <c r="L34" s="32">
        <f>D34+F34+H34+J34</f>
        <v>21</v>
      </c>
      <c r="M34" s="29">
        <v>1</v>
      </c>
      <c r="N34" s="29">
        <v>5</v>
      </c>
      <c r="O34" s="29">
        <v>1</v>
      </c>
      <c r="P34" s="29">
        <v>6</v>
      </c>
      <c r="Q34" s="29">
        <v>1</v>
      </c>
      <c r="R34" s="29">
        <v>6</v>
      </c>
      <c r="S34" s="29">
        <v>1</v>
      </c>
      <c r="T34" s="29">
        <v>5</v>
      </c>
      <c r="U34" s="29">
        <v>1</v>
      </c>
      <c r="V34" s="29">
        <v>5</v>
      </c>
      <c r="W34" s="32">
        <f>M34+O34+Q34+S34+U34</f>
        <v>5</v>
      </c>
      <c r="X34" s="32">
        <f>N34+P34+R34+T34+V34</f>
        <v>27</v>
      </c>
      <c r="Y34" s="29">
        <v>0</v>
      </c>
      <c r="Z34" s="29">
        <v>0</v>
      </c>
      <c r="AA34" s="29">
        <v>0</v>
      </c>
      <c r="AB34" s="29">
        <v>0</v>
      </c>
      <c r="AC34" s="32">
        <f>Y34+AA34</f>
        <v>0</v>
      </c>
      <c r="AD34" s="32">
        <f>Z34+AB34</f>
        <v>0</v>
      </c>
      <c r="AE34" s="31">
        <f>K34+W34+AC34</f>
        <v>9</v>
      </c>
      <c r="AF34" s="31">
        <f>L34+X34+AD34</f>
        <v>48</v>
      </c>
    </row>
    <row r="35" spans="1:32" ht="21" customHeight="1">
      <c r="A35" s="29"/>
      <c r="B35" s="30" t="s">
        <v>58</v>
      </c>
      <c r="C35" s="29">
        <f aca="true" t="shared" si="21" ref="C35:AF35">C33+C34</f>
        <v>2</v>
      </c>
      <c r="D35" s="29">
        <f t="shared" si="21"/>
        <v>15</v>
      </c>
      <c r="E35" s="29">
        <f t="shared" si="21"/>
        <v>2</v>
      </c>
      <c r="F35" s="29">
        <f t="shared" si="21"/>
        <v>14</v>
      </c>
      <c r="G35" s="29">
        <f t="shared" si="21"/>
        <v>2</v>
      </c>
      <c r="H35" s="29">
        <f t="shared" si="21"/>
        <v>15</v>
      </c>
      <c r="I35" s="29">
        <f t="shared" si="21"/>
        <v>2</v>
      </c>
      <c r="J35" s="29">
        <f t="shared" si="21"/>
        <v>13</v>
      </c>
      <c r="K35" s="32">
        <f t="shared" si="21"/>
        <v>8</v>
      </c>
      <c r="L35" s="32">
        <f t="shared" si="21"/>
        <v>57</v>
      </c>
      <c r="M35" s="29">
        <f t="shared" si="21"/>
        <v>2</v>
      </c>
      <c r="N35" s="29">
        <f t="shared" si="21"/>
        <v>12</v>
      </c>
      <c r="O35" s="29">
        <f t="shared" si="21"/>
        <v>2</v>
      </c>
      <c r="P35" s="29">
        <f t="shared" si="21"/>
        <v>13</v>
      </c>
      <c r="Q35" s="29">
        <f t="shared" si="21"/>
        <v>2</v>
      </c>
      <c r="R35" s="29">
        <f t="shared" si="21"/>
        <v>16</v>
      </c>
      <c r="S35" s="29">
        <f t="shared" si="21"/>
        <v>2</v>
      </c>
      <c r="T35" s="29">
        <f t="shared" si="21"/>
        <v>15</v>
      </c>
      <c r="U35" s="29">
        <f t="shared" si="21"/>
        <v>2</v>
      </c>
      <c r="V35" s="29">
        <f t="shared" si="21"/>
        <v>13</v>
      </c>
      <c r="W35" s="32">
        <f t="shared" si="21"/>
        <v>10</v>
      </c>
      <c r="X35" s="32">
        <f t="shared" si="21"/>
        <v>69</v>
      </c>
      <c r="Y35" s="29">
        <f t="shared" si="21"/>
        <v>0</v>
      </c>
      <c r="Z35" s="29">
        <f t="shared" si="21"/>
        <v>0</v>
      </c>
      <c r="AA35" s="29">
        <f t="shared" si="21"/>
        <v>0</v>
      </c>
      <c r="AB35" s="29">
        <f t="shared" si="21"/>
        <v>0</v>
      </c>
      <c r="AC35" s="32">
        <f t="shared" si="21"/>
        <v>0</v>
      </c>
      <c r="AD35" s="32">
        <f t="shared" si="21"/>
        <v>0</v>
      </c>
      <c r="AE35" s="31">
        <f t="shared" si="21"/>
        <v>18</v>
      </c>
      <c r="AF35" s="31">
        <f t="shared" si="21"/>
        <v>126</v>
      </c>
    </row>
    <row r="36" spans="1:32" ht="21" customHeight="1">
      <c r="A36" s="29">
        <v>22</v>
      </c>
      <c r="B36" s="30" t="s">
        <v>34</v>
      </c>
      <c r="C36" s="29">
        <v>1</v>
      </c>
      <c r="D36" s="29">
        <v>23</v>
      </c>
      <c r="E36" s="29">
        <v>1</v>
      </c>
      <c r="F36" s="29">
        <v>20</v>
      </c>
      <c r="G36" s="29">
        <v>1</v>
      </c>
      <c r="H36" s="29">
        <v>25</v>
      </c>
      <c r="I36" s="29">
        <v>1</v>
      </c>
      <c r="J36" s="29">
        <v>15</v>
      </c>
      <c r="K36" s="32">
        <f aca="true" t="shared" si="22" ref="K36:L40">C36+E36+G36+I36</f>
        <v>4</v>
      </c>
      <c r="L36" s="32">
        <f t="shared" si="22"/>
        <v>83</v>
      </c>
      <c r="M36" s="29">
        <v>1</v>
      </c>
      <c r="N36" s="29">
        <v>26</v>
      </c>
      <c r="O36" s="29">
        <v>1</v>
      </c>
      <c r="P36" s="29">
        <v>17</v>
      </c>
      <c r="Q36" s="29">
        <v>1</v>
      </c>
      <c r="R36" s="29">
        <v>18</v>
      </c>
      <c r="S36" s="29">
        <v>1</v>
      </c>
      <c r="T36" s="29">
        <v>23</v>
      </c>
      <c r="U36" s="29">
        <v>1</v>
      </c>
      <c r="V36" s="29">
        <v>21</v>
      </c>
      <c r="W36" s="32">
        <f aca="true" t="shared" si="23" ref="W36:X40">M36+O36+Q36+S36+U36</f>
        <v>5</v>
      </c>
      <c r="X36" s="32">
        <f t="shared" si="23"/>
        <v>105</v>
      </c>
      <c r="Y36" s="29">
        <v>1</v>
      </c>
      <c r="Z36" s="29">
        <v>17</v>
      </c>
      <c r="AA36" s="29">
        <v>1</v>
      </c>
      <c r="AB36" s="29">
        <v>5</v>
      </c>
      <c r="AC36" s="32">
        <f aca="true" t="shared" si="24" ref="AC36:AD40">Y36+AA36</f>
        <v>2</v>
      </c>
      <c r="AD36" s="32">
        <f t="shared" si="24"/>
        <v>22</v>
      </c>
      <c r="AE36" s="31">
        <f aca="true" t="shared" si="25" ref="AE36:AF40">K36+W36+AC36</f>
        <v>11</v>
      </c>
      <c r="AF36" s="31">
        <f t="shared" si="25"/>
        <v>210</v>
      </c>
    </row>
    <row r="37" spans="1:32" s="2" customFormat="1" ht="22.5" customHeight="1">
      <c r="A37" s="29">
        <v>23</v>
      </c>
      <c r="B37" s="30" t="s">
        <v>45</v>
      </c>
      <c r="C37" s="29">
        <v>1</v>
      </c>
      <c r="D37" s="29">
        <v>29</v>
      </c>
      <c r="E37" s="29">
        <v>1</v>
      </c>
      <c r="F37" s="29">
        <v>19</v>
      </c>
      <c r="G37" s="29">
        <v>1</v>
      </c>
      <c r="H37" s="29">
        <v>21</v>
      </c>
      <c r="I37" s="29">
        <v>1</v>
      </c>
      <c r="J37" s="29">
        <v>15</v>
      </c>
      <c r="K37" s="32">
        <f>C37+E37+G37+I37</f>
        <v>4</v>
      </c>
      <c r="L37" s="32">
        <f>D37+F37+H37+J37</f>
        <v>84</v>
      </c>
      <c r="M37" s="29">
        <v>1</v>
      </c>
      <c r="N37" s="29">
        <v>23</v>
      </c>
      <c r="O37" s="29">
        <v>1</v>
      </c>
      <c r="P37" s="29">
        <v>16</v>
      </c>
      <c r="Q37" s="29">
        <v>1</v>
      </c>
      <c r="R37" s="29">
        <v>12</v>
      </c>
      <c r="S37" s="29">
        <v>1</v>
      </c>
      <c r="T37" s="29">
        <v>12</v>
      </c>
      <c r="U37" s="29">
        <v>1</v>
      </c>
      <c r="V37" s="29">
        <v>25</v>
      </c>
      <c r="W37" s="32">
        <f>M37+O37+Q37+S37+U37</f>
        <v>5</v>
      </c>
      <c r="X37" s="32">
        <f>N37+P37+R37+T37+V37</f>
        <v>88</v>
      </c>
      <c r="Y37" s="29">
        <v>1</v>
      </c>
      <c r="Z37" s="29">
        <v>12</v>
      </c>
      <c r="AA37" s="29">
        <v>1</v>
      </c>
      <c r="AB37" s="29">
        <v>10</v>
      </c>
      <c r="AC37" s="32">
        <f>Y37+AA37</f>
        <v>2</v>
      </c>
      <c r="AD37" s="32">
        <f>Z37+AB37</f>
        <v>22</v>
      </c>
      <c r="AE37" s="31">
        <f>K37+W37+AC37</f>
        <v>11</v>
      </c>
      <c r="AF37" s="31">
        <f>L37+X37+AD37</f>
        <v>194</v>
      </c>
    </row>
    <row r="38" spans="1:32" ht="24" customHeight="1">
      <c r="A38" s="29">
        <v>24</v>
      </c>
      <c r="B38" s="30" t="s">
        <v>35</v>
      </c>
      <c r="C38" s="29">
        <v>1</v>
      </c>
      <c r="D38" s="29">
        <v>6</v>
      </c>
      <c r="E38" s="29">
        <v>1</v>
      </c>
      <c r="F38" s="29">
        <v>12</v>
      </c>
      <c r="G38" s="29">
        <v>1</v>
      </c>
      <c r="H38" s="29">
        <v>8</v>
      </c>
      <c r="I38" s="29">
        <v>1</v>
      </c>
      <c r="J38" s="29">
        <v>7</v>
      </c>
      <c r="K38" s="32">
        <f t="shared" si="22"/>
        <v>4</v>
      </c>
      <c r="L38" s="32">
        <f t="shared" si="22"/>
        <v>33</v>
      </c>
      <c r="M38" s="29">
        <v>1</v>
      </c>
      <c r="N38" s="29">
        <v>9</v>
      </c>
      <c r="O38" s="29">
        <v>1</v>
      </c>
      <c r="P38" s="29">
        <v>8</v>
      </c>
      <c r="Q38" s="29">
        <v>1</v>
      </c>
      <c r="R38" s="29">
        <v>10</v>
      </c>
      <c r="S38" s="29">
        <v>1</v>
      </c>
      <c r="T38" s="29">
        <v>9</v>
      </c>
      <c r="U38" s="29">
        <v>1</v>
      </c>
      <c r="V38" s="29">
        <v>8</v>
      </c>
      <c r="W38" s="32">
        <f t="shared" si="23"/>
        <v>5</v>
      </c>
      <c r="X38" s="32">
        <f t="shared" si="23"/>
        <v>44</v>
      </c>
      <c r="Y38" s="29">
        <v>1</v>
      </c>
      <c r="Z38" s="29">
        <v>8</v>
      </c>
      <c r="AA38" s="29">
        <v>1</v>
      </c>
      <c r="AB38" s="29">
        <v>12</v>
      </c>
      <c r="AC38" s="32">
        <v>2</v>
      </c>
      <c r="AD38" s="32">
        <f t="shared" si="24"/>
        <v>20</v>
      </c>
      <c r="AE38" s="31">
        <f t="shared" si="25"/>
        <v>11</v>
      </c>
      <c r="AF38" s="31">
        <f t="shared" si="25"/>
        <v>97</v>
      </c>
    </row>
    <row r="39" spans="1:32" ht="24" customHeight="1">
      <c r="A39" s="29">
        <v>18</v>
      </c>
      <c r="B39" s="30" t="s">
        <v>47</v>
      </c>
      <c r="C39" s="29">
        <v>1</v>
      </c>
      <c r="D39" s="29">
        <v>5</v>
      </c>
      <c r="E39" s="29">
        <v>1</v>
      </c>
      <c r="F39" s="29">
        <v>8</v>
      </c>
      <c r="G39" s="29">
        <v>1</v>
      </c>
      <c r="H39" s="29">
        <v>7</v>
      </c>
      <c r="I39" s="29">
        <v>1</v>
      </c>
      <c r="J39" s="29">
        <v>8</v>
      </c>
      <c r="K39" s="40">
        <f>C39+E39+G39+I39</f>
        <v>4</v>
      </c>
      <c r="L39" s="40">
        <f>D39+F39+H39+J39</f>
        <v>28</v>
      </c>
      <c r="M39" s="29">
        <v>1</v>
      </c>
      <c r="N39" s="29">
        <v>12</v>
      </c>
      <c r="O39" s="29">
        <v>1</v>
      </c>
      <c r="P39" s="29">
        <v>13</v>
      </c>
      <c r="Q39" s="29">
        <v>1</v>
      </c>
      <c r="R39" s="29">
        <v>8</v>
      </c>
      <c r="S39" s="29">
        <v>1</v>
      </c>
      <c r="T39" s="29">
        <v>5</v>
      </c>
      <c r="U39" s="29">
        <v>1</v>
      </c>
      <c r="V39" s="29">
        <v>5</v>
      </c>
      <c r="W39" s="40">
        <f>M39+O39+Q39+S39+U39</f>
        <v>5</v>
      </c>
      <c r="X39" s="40">
        <f>N39+P39+R39+T39+V39</f>
        <v>43</v>
      </c>
      <c r="Y39" s="29">
        <v>1</v>
      </c>
      <c r="Z39" s="29">
        <v>5</v>
      </c>
      <c r="AA39" s="29">
        <v>0</v>
      </c>
      <c r="AB39" s="29">
        <v>0</v>
      </c>
      <c r="AC39" s="40">
        <f>Y39+AA39</f>
        <v>1</v>
      </c>
      <c r="AD39" s="40">
        <f>Z39+AB39</f>
        <v>5</v>
      </c>
      <c r="AE39" s="29">
        <f>K39+W39+AC39</f>
        <v>10</v>
      </c>
      <c r="AF39" s="29">
        <f>L39+X39+AD39</f>
        <v>76</v>
      </c>
    </row>
    <row r="40" spans="1:32" ht="22.5" customHeight="1">
      <c r="A40" s="29">
        <v>25</v>
      </c>
      <c r="B40" s="30" t="s">
        <v>36</v>
      </c>
      <c r="C40" s="29">
        <v>1</v>
      </c>
      <c r="D40" s="29">
        <v>13</v>
      </c>
      <c r="E40" s="29">
        <v>1</v>
      </c>
      <c r="F40" s="29">
        <v>11</v>
      </c>
      <c r="G40" s="29">
        <v>1</v>
      </c>
      <c r="H40" s="29">
        <v>13</v>
      </c>
      <c r="I40" s="29">
        <v>1</v>
      </c>
      <c r="J40" s="29">
        <v>5</v>
      </c>
      <c r="K40" s="40">
        <f t="shared" si="22"/>
        <v>4</v>
      </c>
      <c r="L40" s="40">
        <f t="shared" si="22"/>
        <v>42</v>
      </c>
      <c r="M40" s="29">
        <v>1</v>
      </c>
      <c r="N40" s="29">
        <v>13</v>
      </c>
      <c r="O40" s="29">
        <v>1</v>
      </c>
      <c r="P40" s="29">
        <v>9</v>
      </c>
      <c r="Q40" s="29">
        <v>1</v>
      </c>
      <c r="R40" s="29">
        <v>7</v>
      </c>
      <c r="S40" s="29">
        <v>1</v>
      </c>
      <c r="T40" s="29">
        <v>12</v>
      </c>
      <c r="U40" s="29">
        <v>1</v>
      </c>
      <c r="V40" s="29">
        <v>7</v>
      </c>
      <c r="W40" s="40">
        <f t="shared" si="23"/>
        <v>5</v>
      </c>
      <c r="X40" s="40">
        <f t="shared" si="23"/>
        <v>48</v>
      </c>
      <c r="Y40" s="29">
        <v>1</v>
      </c>
      <c r="Z40" s="29">
        <v>7</v>
      </c>
      <c r="AA40" s="29">
        <v>1</v>
      </c>
      <c r="AB40" s="29">
        <v>9</v>
      </c>
      <c r="AC40" s="40">
        <f t="shared" si="24"/>
        <v>2</v>
      </c>
      <c r="AD40" s="40">
        <f t="shared" si="24"/>
        <v>16</v>
      </c>
      <c r="AE40" s="29">
        <f t="shared" si="25"/>
        <v>11</v>
      </c>
      <c r="AF40" s="29">
        <f t="shared" si="25"/>
        <v>106</v>
      </c>
    </row>
    <row r="41" spans="1:32" ht="24" customHeight="1">
      <c r="A41" s="19"/>
      <c r="B41" s="28" t="s">
        <v>37</v>
      </c>
      <c r="C41" s="19">
        <f>SUM(C36:C40)</f>
        <v>5</v>
      </c>
      <c r="D41" s="19">
        <f>SUM(D36:D40)</f>
        <v>76</v>
      </c>
      <c r="E41" s="19">
        <f aca="true" t="shared" si="26" ref="E41:AF41">SUM(E36:E40)</f>
        <v>5</v>
      </c>
      <c r="F41" s="19">
        <f t="shared" si="26"/>
        <v>70</v>
      </c>
      <c r="G41" s="19">
        <f t="shared" si="26"/>
        <v>5</v>
      </c>
      <c r="H41" s="19">
        <f t="shared" si="26"/>
        <v>74</v>
      </c>
      <c r="I41" s="19">
        <f t="shared" si="26"/>
        <v>5</v>
      </c>
      <c r="J41" s="19">
        <f t="shared" si="26"/>
        <v>50</v>
      </c>
      <c r="K41" s="20">
        <f t="shared" si="26"/>
        <v>20</v>
      </c>
      <c r="L41" s="20">
        <f t="shared" si="26"/>
        <v>270</v>
      </c>
      <c r="M41" s="19">
        <f t="shared" si="26"/>
        <v>5</v>
      </c>
      <c r="N41" s="19">
        <f t="shared" si="26"/>
        <v>83</v>
      </c>
      <c r="O41" s="19">
        <f t="shared" si="26"/>
        <v>5</v>
      </c>
      <c r="P41" s="19">
        <f t="shared" si="26"/>
        <v>63</v>
      </c>
      <c r="Q41" s="19">
        <f t="shared" si="26"/>
        <v>5</v>
      </c>
      <c r="R41" s="19">
        <f t="shared" si="26"/>
        <v>55</v>
      </c>
      <c r="S41" s="19">
        <f t="shared" si="26"/>
        <v>5</v>
      </c>
      <c r="T41" s="19">
        <f t="shared" si="26"/>
        <v>61</v>
      </c>
      <c r="U41" s="19">
        <f t="shared" si="26"/>
        <v>5</v>
      </c>
      <c r="V41" s="19">
        <f t="shared" si="26"/>
        <v>66</v>
      </c>
      <c r="W41" s="20">
        <f t="shared" si="26"/>
        <v>25</v>
      </c>
      <c r="X41" s="20">
        <f t="shared" si="26"/>
        <v>328</v>
      </c>
      <c r="Y41" s="19">
        <f t="shared" si="26"/>
        <v>5</v>
      </c>
      <c r="Z41" s="19">
        <f t="shared" si="26"/>
        <v>49</v>
      </c>
      <c r="AA41" s="19">
        <f t="shared" si="26"/>
        <v>4</v>
      </c>
      <c r="AB41" s="19">
        <f t="shared" si="26"/>
        <v>36</v>
      </c>
      <c r="AC41" s="20">
        <f t="shared" si="26"/>
        <v>9</v>
      </c>
      <c r="AD41" s="20">
        <f t="shared" si="26"/>
        <v>85</v>
      </c>
      <c r="AE41" s="22">
        <f t="shared" si="26"/>
        <v>54</v>
      </c>
      <c r="AF41" s="22">
        <f t="shared" si="26"/>
        <v>683</v>
      </c>
    </row>
    <row r="42" spans="1:33" s="10" customFormat="1" ht="24" customHeight="1">
      <c r="A42" s="20"/>
      <c r="B42" s="23" t="s">
        <v>38</v>
      </c>
      <c r="C42" s="24">
        <f>C32+C35+C41</f>
        <v>11</v>
      </c>
      <c r="D42" s="24">
        <f aca="true" t="shared" si="27" ref="D42:AF42">D32+D35+D41</f>
        <v>168</v>
      </c>
      <c r="E42" s="24">
        <f t="shared" si="27"/>
        <v>11</v>
      </c>
      <c r="F42" s="24">
        <f t="shared" si="27"/>
        <v>150</v>
      </c>
      <c r="G42" s="24">
        <f t="shared" si="27"/>
        <v>11</v>
      </c>
      <c r="H42" s="24">
        <f t="shared" si="27"/>
        <v>151</v>
      </c>
      <c r="I42" s="24">
        <f t="shared" si="27"/>
        <v>11</v>
      </c>
      <c r="J42" s="24">
        <f t="shared" si="27"/>
        <v>130</v>
      </c>
      <c r="K42" s="24">
        <f t="shared" si="27"/>
        <v>44</v>
      </c>
      <c r="L42" s="24">
        <f t="shared" si="27"/>
        <v>599</v>
      </c>
      <c r="M42" s="24">
        <f t="shared" si="27"/>
        <v>11</v>
      </c>
      <c r="N42" s="24">
        <f t="shared" si="27"/>
        <v>151</v>
      </c>
      <c r="O42" s="24">
        <f t="shared" si="27"/>
        <v>11</v>
      </c>
      <c r="P42" s="24">
        <f t="shared" si="27"/>
        <v>133</v>
      </c>
      <c r="Q42" s="24">
        <f t="shared" si="27"/>
        <v>12</v>
      </c>
      <c r="R42" s="24">
        <f t="shared" si="27"/>
        <v>152</v>
      </c>
      <c r="S42" s="24">
        <f t="shared" si="27"/>
        <v>11</v>
      </c>
      <c r="T42" s="24">
        <f t="shared" si="27"/>
        <v>142</v>
      </c>
      <c r="U42" s="24">
        <f t="shared" si="27"/>
        <v>11</v>
      </c>
      <c r="V42" s="24">
        <f t="shared" si="27"/>
        <v>137</v>
      </c>
      <c r="W42" s="24">
        <f t="shared" si="27"/>
        <v>56</v>
      </c>
      <c r="X42" s="24">
        <f t="shared" si="27"/>
        <v>715</v>
      </c>
      <c r="Y42" s="24">
        <f t="shared" si="27"/>
        <v>9</v>
      </c>
      <c r="Z42" s="24">
        <f t="shared" si="27"/>
        <v>91</v>
      </c>
      <c r="AA42" s="24">
        <f t="shared" si="27"/>
        <v>8</v>
      </c>
      <c r="AB42" s="24">
        <f t="shared" si="27"/>
        <v>87</v>
      </c>
      <c r="AC42" s="24">
        <f t="shared" si="27"/>
        <v>17</v>
      </c>
      <c r="AD42" s="24">
        <f t="shared" si="27"/>
        <v>178</v>
      </c>
      <c r="AE42" s="24">
        <f t="shared" si="27"/>
        <v>117</v>
      </c>
      <c r="AF42" s="24">
        <f t="shared" si="27"/>
        <v>1492</v>
      </c>
      <c r="AG42" s="9"/>
    </row>
    <row r="43" spans="1:32" ht="24" customHeight="1">
      <c r="A43" s="19"/>
      <c r="B43" s="26" t="s">
        <v>39</v>
      </c>
      <c r="C43" s="27">
        <f aca="true" t="shared" si="28" ref="C43:AE43">C25+C42</f>
        <v>36</v>
      </c>
      <c r="D43" s="27">
        <f t="shared" si="28"/>
        <v>820</v>
      </c>
      <c r="E43" s="27">
        <f t="shared" si="28"/>
        <v>36</v>
      </c>
      <c r="F43" s="27">
        <f t="shared" si="28"/>
        <v>775</v>
      </c>
      <c r="G43" s="27">
        <f t="shared" si="28"/>
        <v>37</v>
      </c>
      <c r="H43" s="27">
        <f t="shared" si="28"/>
        <v>778</v>
      </c>
      <c r="I43" s="27">
        <f t="shared" si="28"/>
        <v>36</v>
      </c>
      <c r="J43" s="27">
        <f t="shared" si="28"/>
        <v>708</v>
      </c>
      <c r="K43" s="27">
        <f t="shared" si="28"/>
        <v>145</v>
      </c>
      <c r="L43" s="27">
        <f t="shared" si="28"/>
        <v>3081</v>
      </c>
      <c r="M43" s="27">
        <f t="shared" si="28"/>
        <v>34</v>
      </c>
      <c r="N43" s="27">
        <f t="shared" si="28"/>
        <v>720</v>
      </c>
      <c r="O43" s="27">
        <f t="shared" si="28"/>
        <v>35</v>
      </c>
      <c r="P43" s="27">
        <f t="shared" si="28"/>
        <v>653</v>
      </c>
      <c r="Q43" s="27">
        <f t="shared" si="28"/>
        <v>36</v>
      </c>
      <c r="R43" s="27">
        <f t="shared" si="28"/>
        <v>723</v>
      </c>
      <c r="S43" s="27">
        <f t="shared" si="28"/>
        <v>33</v>
      </c>
      <c r="T43" s="27">
        <f t="shared" si="28"/>
        <v>634</v>
      </c>
      <c r="U43" s="27">
        <f t="shared" si="28"/>
        <v>33</v>
      </c>
      <c r="V43" s="27">
        <f t="shared" si="28"/>
        <v>670</v>
      </c>
      <c r="W43" s="27">
        <f t="shared" si="28"/>
        <v>171</v>
      </c>
      <c r="X43" s="27">
        <f t="shared" si="28"/>
        <v>3400</v>
      </c>
      <c r="Y43" s="27">
        <f t="shared" si="28"/>
        <v>24</v>
      </c>
      <c r="Z43" s="27">
        <f t="shared" si="28"/>
        <v>424</v>
      </c>
      <c r="AA43" s="27">
        <f t="shared" si="28"/>
        <v>27</v>
      </c>
      <c r="AB43" s="27">
        <f t="shared" si="28"/>
        <v>466</v>
      </c>
      <c r="AC43" s="27">
        <f t="shared" si="28"/>
        <v>51</v>
      </c>
      <c r="AD43" s="27">
        <f t="shared" si="28"/>
        <v>890</v>
      </c>
      <c r="AE43" s="27">
        <f t="shared" si="28"/>
        <v>367</v>
      </c>
      <c r="AF43" s="27">
        <f>SUM(AF25,AF42)</f>
        <v>7371</v>
      </c>
    </row>
    <row r="44" ht="19.5" customHeight="1"/>
    <row r="45" spans="2:19" ht="17.25" customHeight="1" hidden="1">
      <c r="B45" s="1" t="s">
        <v>40</v>
      </c>
      <c r="S45" s="1" t="s">
        <v>41</v>
      </c>
    </row>
    <row r="46" spans="1:32" ht="13.5" customHeight="1">
      <c r="A46" s="11"/>
      <c r="B46" s="12"/>
      <c r="C46" s="11"/>
      <c r="D46" s="11"/>
      <c r="E46" s="11"/>
      <c r="F46" s="11" t="s">
        <v>46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3"/>
      <c r="X46" s="13"/>
      <c r="Y46" s="11"/>
      <c r="Z46" s="11"/>
      <c r="AA46" s="11"/>
      <c r="AB46" s="11"/>
      <c r="AC46" s="11"/>
      <c r="AD46" s="11"/>
      <c r="AE46" s="14"/>
      <c r="AF46" s="11"/>
    </row>
    <row r="47" ht="18" customHeight="1">
      <c r="B47" s="1" t="s">
        <v>59</v>
      </c>
    </row>
    <row r="48" spans="2:21" ht="28.5" customHeight="1">
      <c r="B48" s="15"/>
      <c r="C48" s="15"/>
      <c r="D48" s="15"/>
      <c r="E48" s="15"/>
      <c r="F48" s="15"/>
      <c r="G48" s="15"/>
      <c r="H48" s="15"/>
      <c r="I48" s="15"/>
      <c r="N48" s="16"/>
      <c r="O48" s="16"/>
      <c r="P48" s="16"/>
      <c r="Q48" s="16"/>
      <c r="R48" s="16"/>
      <c r="S48" s="16"/>
      <c r="T48" s="16"/>
      <c r="U48" s="16"/>
    </row>
    <row r="49" spans="14:21" ht="12.75">
      <c r="N49" s="17"/>
      <c r="O49" s="17"/>
      <c r="P49" s="17"/>
      <c r="Q49" s="17"/>
      <c r="R49" s="17"/>
      <c r="S49" s="17"/>
      <c r="T49" s="17"/>
      <c r="U49" s="17"/>
    </row>
    <row r="50" spans="14:21" ht="26.25" customHeight="1">
      <c r="N50" s="17"/>
      <c r="O50" s="17"/>
      <c r="P50" s="17"/>
      <c r="Q50" s="17"/>
      <c r="R50" s="17"/>
      <c r="S50" s="17"/>
      <c r="T50" s="17"/>
      <c r="U50" s="17"/>
    </row>
    <row r="51" spans="2:21" ht="15">
      <c r="B51" s="18"/>
      <c r="N51" s="55"/>
      <c r="O51" s="55"/>
      <c r="P51" s="55"/>
      <c r="Q51" s="55"/>
      <c r="R51" s="55"/>
      <c r="S51" s="55"/>
      <c r="T51" s="55"/>
      <c r="U51" s="55"/>
    </row>
    <row r="52" spans="14:21" ht="12.75">
      <c r="N52" s="17"/>
      <c r="O52" s="17"/>
      <c r="P52" s="17"/>
      <c r="Q52" s="17"/>
      <c r="R52" s="17"/>
      <c r="S52" s="17"/>
      <c r="T52" s="17"/>
      <c r="U52" s="17"/>
    </row>
    <row r="53" spans="2:21" ht="36.75" customHeight="1">
      <c r="B53" s="18"/>
      <c r="N53" s="55"/>
      <c r="O53" s="55"/>
      <c r="P53" s="55"/>
      <c r="Q53" s="55"/>
      <c r="R53" s="55"/>
      <c r="S53" s="55"/>
      <c r="T53" s="55"/>
      <c r="U53" s="55"/>
    </row>
  </sheetData>
  <sheetProtection/>
  <mergeCells count="41">
    <mergeCell ref="Z1:AF1"/>
    <mergeCell ref="Z2:AF2"/>
    <mergeCell ref="AE26:AF26"/>
    <mergeCell ref="S26:T26"/>
    <mergeCell ref="U26:V26"/>
    <mergeCell ref="W26:X26"/>
    <mergeCell ref="Y26:Z26"/>
    <mergeCell ref="AC26:AD26"/>
    <mergeCell ref="AA26:AB26"/>
    <mergeCell ref="Z3:AF3"/>
    <mergeCell ref="N53:U53"/>
    <mergeCell ref="Q7:R7"/>
    <mergeCell ref="S7:T7"/>
    <mergeCell ref="U7:V7"/>
    <mergeCell ref="O26:P26"/>
    <mergeCell ref="Q26:R26"/>
    <mergeCell ref="N51:U51"/>
    <mergeCell ref="A4:AF4"/>
    <mergeCell ref="A7:A8"/>
    <mergeCell ref="B7:B8"/>
    <mergeCell ref="C7:D7"/>
    <mergeCell ref="E7:F7"/>
    <mergeCell ref="G7:H7"/>
    <mergeCell ref="O7:P7"/>
    <mergeCell ref="AE7:AF7"/>
    <mergeCell ref="A5:AF5"/>
    <mergeCell ref="I7:J7"/>
    <mergeCell ref="K7:L7"/>
    <mergeCell ref="AC7:AD7"/>
    <mergeCell ref="W7:X7"/>
    <mergeCell ref="Y7:Z7"/>
    <mergeCell ref="AA7:AB7"/>
    <mergeCell ref="M7:N7"/>
    <mergeCell ref="G26:H26"/>
    <mergeCell ref="I26:J26"/>
    <mergeCell ref="M26:N26"/>
    <mergeCell ref="A26:A27"/>
    <mergeCell ref="B26:B27"/>
    <mergeCell ref="C26:D26"/>
    <mergeCell ref="E26:F26"/>
    <mergeCell ref="K26:L26"/>
  </mergeCells>
  <printOptions/>
  <pageMargins left="0.51" right="0.2" top="0.21" bottom="0.1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A006</cp:lastModifiedBy>
  <cp:lastPrinted>2012-09-07T12:21:36Z</cp:lastPrinted>
  <dcterms:created xsi:type="dcterms:W3CDTF">2007-09-10T14:17:01Z</dcterms:created>
  <dcterms:modified xsi:type="dcterms:W3CDTF">2012-09-25T11:35:54Z</dcterms:modified>
  <cp:category/>
  <cp:version/>
  <cp:contentType/>
  <cp:contentStatus/>
</cp:coreProperties>
</file>